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autoCompressPictures="0"/>
  <mc:AlternateContent xmlns:mc="http://schemas.openxmlformats.org/markup-compatibility/2006">
    <mc:Choice Requires="x15">
      <x15ac:absPath xmlns:x15ac="http://schemas.microsoft.com/office/spreadsheetml/2010/11/ac" url="https://pearsoneducationinc-my.sharepoint.com/personal/christine_nelson_pearson_com/Documents/Desktop/"/>
    </mc:Choice>
  </mc:AlternateContent>
  <xr:revisionPtr revIDLastSave="0" documentId="8_{3C10F37D-1493-4BA9-831D-DC96551ACFDA}" xr6:coauthVersionLast="47" xr6:coauthVersionMax="47" xr10:uidLastSave="{00000000-0000-0000-0000-000000000000}"/>
  <bookViews>
    <workbookView xWindow="-120" yWindow="-120" windowWidth="29040" windowHeight="15720" tabRatio="673" xr2:uid="{00000000-000D-0000-FFFF-FFFF00000000}"/>
  </bookViews>
  <sheets>
    <sheet name="A. File Layout" sheetId="6" r:id="rId1"/>
    <sheet name="Agg Rules" sheetId="10" state="hidden" r:id="rId2"/>
    <sheet name="Sheet1" sheetId="16" r:id="rId3"/>
    <sheet name="B. Internal File" sheetId="9" state="hidden" r:id="rId4"/>
    <sheet name="PTM_Objective_Fields" sheetId="7" state="hidden" r:id="rId5"/>
  </sheets>
  <definedNames>
    <definedName name="_xlnm._FilterDatabase" localSheetId="1" hidden="1">'Agg Rules'!$A$5:$K$35</definedName>
    <definedName name="_xlnm._FilterDatabase" localSheetId="3" hidden="1">'B. Internal File'!$A$1:$I$99</definedName>
    <definedName name="ScopeID">#REF!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10" l="1"/>
  <c r="A21" i="10" s="1"/>
  <c r="A17" i="10"/>
  <c r="A18" i="10" s="1"/>
  <c r="A14" i="10"/>
  <c r="A15" i="10" s="1"/>
  <c r="A11" i="10"/>
  <c r="A12" i="10" s="1"/>
  <c r="A3" i="6" l="1"/>
  <c r="B3" i="6" s="1"/>
  <c r="B2" i="6"/>
  <c r="D2" i="6"/>
  <c r="C3" i="6" s="1"/>
  <c r="D3" i="6" s="1"/>
  <c r="C4" i="6" s="1"/>
  <c r="D4" i="6" s="1"/>
  <c r="C5" i="6" s="1"/>
  <c r="D5" i="6" s="1"/>
  <c r="C6" i="6" s="1"/>
  <c r="D6" i="6" s="1"/>
  <c r="C7" i="6" s="1"/>
  <c r="D7" i="6" s="1"/>
  <c r="C8" i="6" s="1"/>
  <c r="D8" i="6" s="1"/>
  <c r="C9" i="6" s="1"/>
  <c r="D9" i="6" s="1"/>
  <c r="C10" i="6" s="1"/>
  <c r="D10" i="6" s="1"/>
  <c r="C11" i="6" s="1"/>
  <c r="D11" i="6" s="1"/>
  <c r="C12" i="6" s="1"/>
  <c r="D12" i="6" s="1"/>
  <c r="C13" i="6" s="1"/>
  <c r="D13" i="6" s="1"/>
  <c r="C14" i="6" s="1"/>
  <c r="D14" i="6" s="1"/>
  <c r="C15" i="6" s="1"/>
  <c r="D15" i="6" s="1"/>
  <c r="C16" i="6" s="1"/>
  <c r="D16" i="6" s="1"/>
  <c r="C17" i="6" s="1"/>
  <c r="D17" i="6" s="1"/>
  <c r="C18" i="6" s="1"/>
  <c r="D18" i="6" s="1"/>
  <c r="C19" i="6" s="1"/>
  <c r="D19" i="6" s="1"/>
  <c r="C20" i="6" s="1"/>
  <c r="D20" i="6" s="1"/>
  <c r="C21" i="6" s="1"/>
  <c r="D21" i="6" s="1"/>
  <c r="C22" i="6" s="1"/>
  <c r="D22" i="6" s="1"/>
  <c r="C23" i="6" s="1"/>
  <c r="D23" i="6" s="1"/>
  <c r="C24" i="6" s="1"/>
  <c r="D24" i="6" s="1"/>
  <c r="C25" i="6" s="1"/>
  <c r="D25" i="6" s="1"/>
  <c r="C26" i="6" s="1"/>
  <c r="D26" i="6" s="1"/>
  <c r="C27" i="6" s="1"/>
  <c r="D27" i="6" s="1"/>
  <c r="C28" i="6" s="1"/>
  <c r="D28" i="6" s="1"/>
  <c r="C29" i="6" s="1"/>
  <c r="D29" i="6" s="1"/>
  <c r="C30" i="6" s="1"/>
  <c r="D30" i="6" s="1"/>
  <c r="C31" i="6" s="1"/>
  <c r="D31" i="6" s="1"/>
  <c r="C32" i="6" s="1"/>
  <c r="D32" i="6" s="1"/>
  <c r="C33" i="6" l="1"/>
  <c r="D33" i="6" s="1"/>
  <c r="C34" i="6" s="1"/>
  <c r="D34" i="6" s="1"/>
  <c r="C35" i="6" s="1"/>
  <c r="D35" i="6" s="1"/>
  <c r="C36" i="6" s="1"/>
  <c r="D36" i="6" s="1"/>
  <c r="C37" i="6" s="1"/>
  <c r="D37" i="6" s="1"/>
  <c r="C38" i="6" s="1"/>
  <c r="D38" i="6" s="1"/>
  <c r="C39" i="6" s="1"/>
  <c r="D39" i="6" s="1"/>
  <c r="C40" i="6" s="1"/>
  <c r="D40" i="6" s="1"/>
  <c r="C41" i="6" s="1"/>
  <c r="D41" i="6" s="1"/>
  <c r="C42" i="6" s="1"/>
  <c r="D42" i="6" s="1"/>
  <c r="A4" i="6"/>
  <c r="C43" i="6" l="1"/>
  <c r="D43" i="6" s="1"/>
  <c r="C44" i="6" s="1"/>
  <c r="D44" i="6" s="1"/>
  <c r="C45" i="6" s="1"/>
  <c r="D45" i="6" s="1"/>
  <c r="C46" i="6" s="1"/>
  <c r="D46" i="6" s="1"/>
  <c r="C47" i="6" s="1"/>
  <c r="D47" i="6" s="1"/>
  <c r="C48" i="6" s="1"/>
  <c r="D48" i="6" s="1"/>
  <c r="C49" i="6" s="1"/>
  <c r="D49" i="6" s="1"/>
  <c r="C50" i="6" s="1"/>
  <c r="D50" i="6" s="1"/>
  <c r="C51" i="6" s="1"/>
  <c r="D51" i="6" s="1"/>
  <c r="C52" i="6" s="1"/>
  <c r="D52" i="6" s="1"/>
  <c r="C53" i="6" s="1"/>
  <c r="D53" i="6" s="1"/>
  <c r="C54" i="6" s="1"/>
  <c r="D54" i="6" s="1"/>
  <c r="C55" i="6" s="1"/>
  <c r="D55" i="6" s="1"/>
  <c r="C56" i="6" s="1"/>
  <c r="D56" i="6" s="1"/>
  <c r="C57" i="6" s="1"/>
  <c r="D57" i="6" s="1"/>
  <c r="C58" i="6" s="1"/>
  <c r="D58" i="6" s="1"/>
  <c r="C59" i="6" s="1"/>
  <c r="D59" i="6" s="1"/>
  <c r="C60" i="6" s="1"/>
  <c r="D60" i="6" s="1"/>
  <c r="C61" i="6" s="1"/>
  <c r="D61" i="6" s="1"/>
  <c r="C62" i="6" s="1"/>
  <c r="D62" i="6" s="1"/>
  <c r="C63" i="6" s="1"/>
  <c r="D63" i="6" s="1"/>
  <c r="C64" i="6" s="1"/>
  <c r="D64" i="6" s="1"/>
  <c r="C65" i="6" s="1"/>
  <c r="D65" i="6" s="1"/>
  <c r="C66" i="6" s="1"/>
  <c r="D66" i="6" s="1"/>
  <c r="C67" i="6" s="1"/>
  <c r="D67" i="6" s="1"/>
  <c r="C68" i="6" s="1"/>
  <c r="D68" i="6" s="1"/>
  <c r="C69" i="6" s="1"/>
  <c r="D69" i="6" s="1"/>
  <c r="C70" i="6" s="1"/>
  <c r="D70" i="6" s="1"/>
  <c r="C71" i="6" s="1"/>
  <c r="D71" i="6" s="1"/>
  <c r="C72" i="6" s="1"/>
  <c r="D72" i="6" s="1"/>
  <c r="B4" i="6"/>
  <c r="A5" i="6"/>
  <c r="C73" i="6" l="1"/>
  <c r="D73" i="6" s="1"/>
  <c r="C74" i="6" s="1"/>
  <c r="D74" i="6" s="1"/>
  <c r="C75" i="6" s="1"/>
  <c r="D75" i="6" s="1"/>
  <c r="A6" i="6"/>
  <c r="B5" i="6"/>
  <c r="C76" i="6" l="1"/>
  <c r="D76" i="6" s="1"/>
  <c r="C77" i="6" s="1"/>
  <c r="D77" i="6" s="1"/>
  <c r="C78" i="6" s="1"/>
  <c r="D78" i="6" s="1"/>
  <c r="C79" i="6" s="1"/>
  <c r="D79" i="6" s="1"/>
  <c r="C80" i="6" s="1"/>
  <c r="D80" i="6" s="1"/>
  <c r="C81" i="6" s="1"/>
  <c r="D81" i="6" s="1"/>
  <c r="C82" i="6" s="1"/>
  <c r="D82" i="6" s="1"/>
  <c r="C83" i="6" s="1"/>
  <c r="D83" i="6" s="1"/>
  <c r="C84" i="6" s="1"/>
  <c r="D84" i="6" s="1"/>
  <c r="C85" i="6" s="1"/>
  <c r="D85" i="6" s="1"/>
  <c r="C86" i="6" s="1"/>
  <c r="D86" i="6" s="1"/>
  <c r="C87" i="6" s="1"/>
  <c r="D87" i="6" s="1"/>
  <c r="C88" i="6" s="1"/>
  <c r="D88" i="6" s="1"/>
  <c r="C89" i="6" s="1"/>
  <c r="D89" i="6" s="1"/>
  <c r="C90" i="6" s="1"/>
  <c r="D90" i="6" s="1"/>
  <c r="C91" i="6" s="1"/>
  <c r="D91" i="6" s="1"/>
  <c r="C92" i="6" s="1"/>
  <c r="D92" i="6" s="1"/>
  <c r="C93" i="6" s="1"/>
  <c r="D93" i="6" s="1"/>
  <c r="C94" i="6" s="1"/>
  <c r="D94" i="6" s="1"/>
  <c r="C95" i="6" s="1"/>
  <c r="D95" i="6" s="1"/>
  <c r="C96" i="6" s="1"/>
  <c r="D96" i="6" s="1"/>
  <c r="C97" i="6" s="1"/>
  <c r="D97" i="6" s="1"/>
  <c r="C98" i="6" s="1"/>
  <c r="D98" i="6" s="1"/>
  <c r="C99" i="6" s="1"/>
  <c r="D99" i="6" s="1"/>
  <c r="C100" i="6" s="1"/>
  <c r="D100" i="6" s="1"/>
  <c r="C101" i="6" s="1"/>
  <c r="D101" i="6" s="1"/>
  <c r="C102" i="6" s="1"/>
  <c r="D102" i="6" s="1"/>
  <c r="C103" i="6" s="1"/>
  <c r="D103" i="6" s="1"/>
  <c r="C104" i="6" s="1"/>
  <c r="D104" i="6" s="1"/>
  <c r="C105" i="6" s="1"/>
  <c r="D105" i="6" s="1"/>
  <c r="C106" i="6" s="1"/>
  <c r="D106" i="6" s="1"/>
  <c r="C107" i="6" s="1"/>
  <c r="D107" i="6" s="1"/>
  <c r="C108" i="6" s="1"/>
  <c r="D108" i="6" s="1"/>
  <c r="C109" i="6" s="1"/>
  <c r="D109" i="6" s="1"/>
  <c r="C110" i="6" s="1"/>
  <c r="D110" i="6" s="1"/>
  <c r="C111" i="6" s="1"/>
  <c r="D111" i="6" s="1"/>
  <c r="C112" i="6" s="1"/>
  <c r="D112" i="6" s="1"/>
  <c r="C113" i="6" s="1"/>
  <c r="D113" i="6" s="1"/>
  <c r="C114" i="6" s="1"/>
  <c r="D114" i="6" s="1"/>
  <c r="C115" i="6" s="1"/>
  <c r="D115" i="6" s="1"/>
  <c r="C116" i="6" s="1"/>
  <c r="D116" i="6" s="1"/>
  <c r="C117" i="6" s="1"/>
  <c r="D117" i="6" s="1"/>
  <c r="B6" i="6"/>
  <c r="A7" i="6"/>
  <c r="C118" i="6" l="1"/>
  <c r="D118" i="6" s="1"/>
  <c r="C119" i="6" s="1"/>
  <c r="D119" i="6" s="1"/>
  <c r="C120" i="6" s="1"/>
  <c r="D120" i="6" s="1"/>
  <c r="C121" i="6" s="1"/>
  <c r="D121" i="6" s="1"/>
  <c r="C122" i="6" s="1"/>
  <c r="D122" i="6" s="1"/>
  <c r="C123" i="6" s="1"/>
  <c r="D123" i="6" s="1"/>
  <c r="C124" i="6" s="1"/>
  <c r="D124" i="6" s="1"/>
  <c r="C125" i="6" s="1"/>
  <c r="D125" i="6" s="1"/>
  <c r="C126" i="6" s="1"/>
  <c r="D126" i="6" s="1"/>
  <c r="C127" i="6" s="1"/>
  <c r="D127" i="6" s="1"/>
  <c r="C128" i="6" s="1"/>
  <c r="D128" i="6" s="1"/>
  <c r="C129" i="6" s="1"/>
  <c r="D129" i="6" s="1"/>
  <c r="C130" i="6" s="1"/>
  <c r="D130" i="6" s="1"/>
  <c r="C131" i="6" s="1"/>
  <c r="D131" i="6" s="1"/>
  <c r="C132" i="6" s="1"/>
  <c r="D132" i="6" s="1"/>
  <c r="C133" i="6" s="1"/>
  <c r="D133" i="6" s="1"/>
  <c r="C134" i="6" s="1"/>
  <c r="D134" i="6" s="1"/>
  <c r="C135" i="6" s="1"/>
  <c r="D135" i="6" s="1"/>
  <c r="C136" i="6" s="1"/>
  <c r="D136" i="6" s="1"/>
  <c r="C137" i="6" s="1"/>
  <c r="D137" i="6" s="1"/>
  <c r="C138" i="6" s="1"/>
  <c r="D138" i="6" s="1"/>
  <c r="C139" i="6" s="1"/>
  <c r="D139" i="6" s="1"/>
  <c r="C140" i="6" s="1"/>
  <c r="D140" i="6" s="1"/>
  <c r="C141" i="6" s="1"/>
  <c r="D141" i="6" s="1"/>
  <c r="C142" i="6" s="1"/>
  <c r="D142" i="6" s="1"/>
  <c r="C143" i="6" s="1"/>
  <c r="D143" i="6" s="1"/>
  <c r="C144" i="6" s="1"/>
  <c r="D144" i="6" s="1"/>
  <c r="C145" i="6" s="1"/>
  <c r="D145" i="6" s="1"/>
  <c r="C146" i="6" s="1"/>
  <c r="D146" i="6" s="1"/>
  <c r="C147" i="6" s="1"/>
  <c r="D147" i="6" s="1"/>
  <c r="C148" i="6" s="1"/>
  <c r="D148" i="6" s="1"/>
  <c r="C149" i="6" s="1"/>
  <c r="D149" i="6" s="1"/>
  <c r="C150" i="6" s="1"/>
  <c r="D150" i="6" s="1"/>
  <c r="C151" i="6" s="1"/>
  <c r="D151" i="6" s="1"/>
  <c r="C152" i="6" s="1"/>
  <c r="D152" i="6" s="1"/>
  <c r="C153" i="6" s="1"/>
  <c r="D153" i="6" s="1"/>
  <c r="C154" i="6" s="1"/>
  <c r="D154" i="6" s="1"/>
  <c r="C155" i="6" s="1"/>
  <c r="D155" i="6" s="1"/>
  <c r="C156" i="6" s="1"/>
  <c r="D156" i="6" s="1"/>
  <c r="C157" i="6" s="1"/>
  <c r="D157" i="6" s="1"/>
  <c r="C158" i="6" s="1"/>
  <c r="D158" i="6" s="1"/>
  <c r="C159" i="6" s="1"/>
  <c r="D159" i="6" s="1"/>
  <c r="C160" i="6" s="1"/>
  <c r="D160" i="6" s="1"/>
  <c r="C161" i="6" s="1"/>
  <c r="D161" i="6" s="1"/>
  <c r="C162" i="6" s="1"/>
  <c r="D162" i="6" s="1"/>
  <c r="C163" i="6" s="1"/>
  <c r="D163" i="6" s="1"/>
  <c r="C164" i="6" s="1"/>
  <c r="D164" i="6" s="1"/>
  <c r="C165" i="6" s="1"/>
  <c r="D165" i="6" s="1"/>
  <c r="C166" i="6" s="1"/>
  <c r="D166" i="6" s="1"/>
  <c r="B7" i="6"/>
  <c r="A8" i="6"/>
  <c r="C4" i="9" l="1"/>
  <c r="D4" i="9" s="1"/>
  <c r="C5" i="9" s="1"/>
  <c r="D5" i="9" s="1"/>
  <c r="C6" i="9" s="1"/>
  <c r="D6" i="9" s="1"/>
  <c r="C7" i="9" s="1"/>
  <c r="D7" i="9" s="1"/>
  <c r="C8" i="9" s="1"/>
  <c r="D8" i="9" s="1"/>
  <c r="C9" i="9" s="1"/>
  <c r="D9" i="9" s="1"/>
  <c r="C10" i="9" s="1"/>
  <c r="D10" i="9" s="1"/>
  <c r="C11" i="9" s="1"/>
  <c r="D11" i="9" s="1"/>
  <c r="C12" i="9" s="1"/>
  <c r="D12" i="9" s="1"/>
  <c r="C13" i="9" s="1"/>
  <c r="D13" i="9" s="1"/>
  <c r="C14" i="9" s="1"/>
  <c r="D14" i="9" s="1"/>
  <c r="C15" i="9" s="1"/>
  <c r="D15" i="9" s="1"/>
  <c r="C16" i="9" s="1"/>
  <c r="D16" i="9" s="1"/>
  <c r="C17" i="9" s="1"/>
  <c r="D17" i="9" s="1"/>
  <c r="C18" i="9" s="1"/>
  <c r="D18" i="9" s="1"/>
  <c r="C19" i="9" s="1"/>
  <c r="D19" i="9" s="1"/>
  <c r="C20" i="9" s="1"/>
  <c r="D20" i="9" s="1"/>
  <c r="C21" i="9" s="1"/>
  <c r="D21" i="9" s="1"/>
  <c r="C22" i="9" s="1"/>
  <c r="D22" i="9" s="1"/>
  <c r="C23" i="9" s="1"/>
  <c r="D23" i="9" s="1"/>
  <c r="C24" i="9" s="1"/>
  <c r="D24" i="9" s="1"/>
  <c r="C25" i="9" s="1"/>
  <c r="D25" i="9" s="1"/>
  <c r="C26" i="9" s="1"/>
  <c r="D26" i="9" s="1"/>
  <c r="C27" i="9" s="1"/>
  <c r="D27" i="9" s="1"/>
  <c r="C28" i="9" s="1"/>
  <c r="D28" i="9" s="1"/>
  <c r="C29" i="9" s="1"/>
  <c r="D29" i="9" s="1"/>
  <c r="C30" i="9" s="1"/>
  <c r="D30" i="9" s="1"/>
  <c r="C31" i="9" s="1"/>
  <c r="D31" i="9" s="1"/>
  <c r="C32" i="9" s="1"/>
  <c r="D32" i="9" s="1"/>
  <c r="C33" i="9" s="1"/>
  <c r="D33" i="9" s="1"/>
  <c r="C34" i="9" s="1"/>
  <c r="D34" i="9" s="1"/>
  <c r="C35" i="9" s="1"/>
  <c r="D35" i="9" s="1"/>
  <c r="C36" i="9" s="1"/>
  <c r="D36" i="9" s="1"/>
  <c r="C37" i="9" s="1"/>
  <c r="D37" i="9" s="1"/>
  <c r="C38" i="9" s="1"/>
  <c r="D38" i="9" s="1"/>
  <c r="C39" i="9" s="1"/>
  <c r="D39" i="9" s="1"/>
  <c r="C40" i="9" s="1"/>
  <c r="D40" i="9" s="1"/>
  <c r="C41" i="9" s="1"/>
  <c r="D41" i="9" s="1"/>
  <c r="C42" i="9" s="1"/>
  <c r="D42" i="9" s="1"/>
  <c r="C43" i="9" s="1"/>
  <c r="D43" i="9" s="1"/>
  <c r="C44" i="9" s="1"/>
  <c r="D44" i="9" s="1"/>
  <c r="C45" i="9" s="1"/>
  <c r="D45" i="9" s="1"/>
  <c r="C46" i="9" s="1"/>
  <c r="D46" i="9" s="1"/>
  <c r="C47" i="9" s="1"/>
  <c r="D47" i="9" s="1"/>
  <c r="C48" i="9" s="1"/>
  <c r="D48" i="9" s="1"/>
  <c r="C49" i="9" s="1"/>
  <c r="D49" i="9" s="1"/>
  <c r="C50" i="9" s="1"/>
  <c r="D50" i="9" s="1"/>
  <c r="C51" i="9" s="1"/>
  <c r="D51" i="9" s="1"/>
  <c r="C52" i="9" s="1"/>
  <c r="D52" i="9" s="1"/>
  <c r="C53" i="9" s="1"/>
  <c r="D53" i="9" s="1"/>
  <c r="C54" i="9" s="1"/>
  <c r="D54" i="9" s="1"/>
  <c r="C55" i="9" s="1"/>
  <c r="D55" i="9" s="1"/>
  <c r="C56" i="9" s="1"/>
  <c r="D56" i="9" s="1"/>
  <c r="C57" i="9" s="1"/>
  <c r="D57" i="9" s="1"/>
  <c r="C58" i="9" s="1"/>
  <c r="D58" i="9" s="1"/>
  <c r="C59" i="9" s="1"/>
  <c r="D59" i="9" s="1"/>
  <c r="C60" i="9" s="1"/>
  <c r="D60" i="9" s="1"/>
  <c r="C61" i="9" s="1"/>
  <c r="D61" i="9" s="1"/>
  <c r="C62" i="9" s="1"/>
  <c r="D62" i="9" s="1"/>
  <c r="C63" i="9" s="1"/>
  <c r="D63" i="9" s="1"/>
  <c r="C64" i="9" s="1"/>
  <c r="D64" i="9" s="1"/>
  <c r="C65" i="9" s="1"/>
  <c r="D65" i="9" s="1"/>
  <c r="C66" i="9" s="1"/>
  <c r="D66" i="9" s="1"/>
  <c r="C67" i="9" s="1"/>
  <c r="D67" i="9" s="1"/>
  <c r="C68" i="9" s="1"/>
  <c r="D68" i="9" s="1"/>
  <c r="C69" i="9" s="1"/>
  <c r="D69" i="9" s="1"/>
  <c r="C70" i="9" s="1"/>
  <c r="D70" i="9" s="1"/>
  <c r="C71" i="9" s="1"/>
  <c r="D71" i="9" s="1"/>
  <c r="C72" i="9" s="1"/>
  <c r="D72" i="9" s="1"/>
  <c r="C73" i="9" s="1"/>
  <c r="D73" i="9" s="1"/>
  <c r="C74" i="9" s="1"/>
  <c r="D74" i="9" s="1"/>
  <c r="C75" i="9" s="1"/>
  <c r="D75" i="9" s="1"/>
  <c r="C76" i="9" s="1"/>
  <c r="D76" i="9" s="1"/>
  <c r="C77" i="9" s="1"/>
  <c r="D77" i="9" s="1"/>
  <c r="C78" i="9" s="1"/>
  <c r="D78" i="9" s="1"/>
  <c r="C79" i="9" s="1"/>
  <c r="D79" i="9" s="1"/>
  <c r="C80" i="9" s="1"/>
  <c r="D80" i="9" s="1"/>
  <c r="C81" i="9" s="1"/>
  <c r="D81" i="9" s="1"/>
  <c r="C82" i="9" s="1"/>
  <c r="D82" i="9" s="1"/>
  <c r="C83" i="9" s="1"/>
  <c r="D83" i="9" s="1"/>
  <c r="C84" i="9" s="1"/>
  <c r="D84" i="9" s="1"/>
  <c r="C85" i="9" s="1"/>
  <c r="D85" i="9" s="1"/>
  <c r="C86" i="9" s="1"/>
  <c r="D86" i="9" s="1"/>
  <c r="C87" i="9" s="1"/>
  <c r="D87" i="9" s="1"/>
  <c r="C88" i="9" s="1"/>
  <c r="D88" i="9" s="1"/>
  <c r="C89" i="9" s="1"/>
  <c r="D89" i="9" s="1"/>
  <c r="C90" i="9" s="1"/>
  <c r="D90" i="9" s="1"/>
  <c r="C91" i="9" s="1"/>
  <c r="D91" i="9" s="1"/>
  <c r="C92" i="9" s="1"/>
  <c r="D92" i="9" s="1"/>
  <c r="C93" i="9" s="1"/>
  <c r="D93" i="9" s="1"/>
  <c r="C94" i="9" s="1"/>
  <c r="D94" i="9" s="1"/>
  <c r="C95" i="9" s="1"/>
  <c r="D95" i="9" s="1"/>
  <c r="C96" i="9" s="1"/>
  <c r="D96" i="9" s="1"/>
  <c r="C97" i="9" s="1"/>
  <c r="D97" i="9" s="1"/>
  <c r="C98" i="9" s="1"/>
  <c r="D98" i="9" s="1"/>
  <c r="C99" i="9" s="1"/>
  <c r="D99" i="9" s="1"/>
  <c r="C167" i="6"/>
  <c r="D167" i="6" s="1"/>
  <c r="C168" i="6" s="1"/>
  <c r="D168" i="6" s="1"/>
  <c r="C169" i="6" s="1"/>
  <c r="D169" i="6" s="1"/>
  <c r="C170" i="6" s="1"/>
  <c r="D170" i="6" s="1"/>
  <c r="C171" i="6" s="1"/>
  <c r="D171" i="6" s="1"/>
  <c r="C172" i="6" s="1"/>
  <c r="D172" i="6" s="1"/>
  <c r="C173" i="6" s="1"/>
  <c r="D173" i="6" s="1"/>
  <c r="C174" i="6" s="1"/>
  <c r="D174" i="6" s="1"/>
  <c r="C175" i="6" s="1"/>
  <c r="D175" i="6" s="1"/>
  <c r="C176" i="6" s="1"/>
  <c r="D176" i="6" s="1"/>
  <c r="C177" i="6" s="1"/>
  <c r="D177" i="6" s="1"/>
  <c r="C178" i="6" s="1"/>
  <c r="D178" i="6" s="1"/>
  <c r="C179" i="6" s="1"/>
  <c r="D179" i="6" s="1"/>
  <c r="C180" i="6" s="1"/>
  <c r="D180" i="6" s="1"/>
  <c r="C181" i="6" s="1"/>
  <c r="D181" i="6" s="1"/>
  <c r="C182" i="6" s="1"/>
  <c r="D182" i="6" s="1"/>
  <c r="A9" i="6"/>
  <c r="B8" i="6"/>
  <c r="A10" i="6" l="1"/>
  <c r="B9" i="6"/>
  <c r="A11" i="6" l="1"/>
  <c r="B10" i="6"/>
  <c r="B11" i="6" l="1"/>
  <c r="A12" i="6"/>
  <c r="A13" i="6" l="1"/>
  <c r="B12" i="6"/>
  <c r="B13" i="6" l="1"/>
  <c r="A14" i="6"/>
  <c r="A15" i="6" l="1"/>
  <c r="B14" i="6"/>
  <c r="A16" i="6" l="1"/>
  <c r="B15" i="6"/>
  <c r="A17" i="6" l="1"/>
  <c r="B16" i="6"/>
  <c r="B17" i="6" l="1"/>
  <c r="A18" i="6"/>
  <c r="A19" i="6" l="1"/>
  <c r="B18" i="6"/>
  <c r="A20" i="6" l="1"/>
  <c r="B19" i="6"/>
  <c r="A21" i="6" l="1"/>
  <c r="B20" i="6"/>
  <c r="A22" i="6" l="1"/>
  <c r="B21" i="6"/>
  <c r="A23" i="6" l="1"/>
  <c r="B22" i="6"/>
  <c r="A24" i="6" l="1"/>
  <c r="B23" i="6"/>
  <c r="B24" i="6" l="1"/>
  <c r="A25" i="6"/>
  <c r="B25" i="6" l="1"/>
  <c r="A26" i="6"/>
  <c r="A27" i="6" l="1"/>
  <c r="B26" i="6"/>
  <c r="A28" i="6" l="1"/>
  <c r="B27" i="6"/>
  <c r="A29" i="6" l="1"/>
  <c r="B28" i="6"/>
  <c r="B29" i="6" l="1"/>
  <c r="A30" i="6"/>
  <c r="A31" i="6" l="1"/>
  <c r="B30" i="6"/>
  <c r="A32" i="6" l="1"/>
  <c r="A33" i="6" s="1"/>
  <c r="B33" i="6" s="1"/>
  <c r="B31" i="6"/>
  <c r="B32" i="6" l="1"/>
  <c r="A34" i="6" l="1"/>
  <c r="A35" i="6" l="1"/>
  <c r="B34" i="6"/>
  <c r="A36" i="6" l="1"/>
  <c r="B35" i="6"/>
  <c r="B36" i="6" l="1"/>
  <c r="A37" i="6"/>
  <c r="B37" i="6" l="1"/>
  <c r="A38" i="6"/>
  <c r="A39" i="6" l="1"/>
  <c r="B38" i="6"/>
  <c r="B39" i="6" l="1"/>
  <c r="A40" i="6"/>
  <c r="A41" i="6" l="1"/>
  <c r="B40" i="6"/>
  <c r="B41" i="6" l="1"/>
  <c r="A42" i="6"/>
  <c r="A43" i="6" s="1"/>
  <c r="B43" i="6" s="1"/>
  <c r="B42" i="6" l="1"/>
  <c r="A44" i="6" l="1"/>
  <c r="B44" i="6" l="1"/>
  <c r="A45" i="6"/>
  <c r="B45" i="6" l="1"/>
  <c r="A46" i="6"/>
  <c r="A47" i="6" l="1"/>
  <c r="B46" i="6"/>
  <c r="A48" i="6" l="1"/>
  <c r="B47" i="6"/>
  <c r="B48" i="6" l="1"/>
  <c r="A49" i="6"/>
  <c r="B49" i="6" l="1"/>
  <c r="A50" i="6"/>
  <c r="A51" i="6" l="1"/>
  <c r="B50" i="6"/>
  <c r="A52" i="6" l="1"/>
  <c r="B51" i="6"/>
  <c r="B52" i="6" l="1"/>
  <c r="A53" i="6"/>
  <c r="B53" i="6" l="1"/>
  <c r="A54" i="6"/>
  <c r="A55" i="6" l="1"/>
  <c r="B54" i="6"/>
  <c r="B55" i="6" l="1"/>
  <c r="A56" i="6"/>
  <c r="A57" i="6" l="1"/>
  <c r="B56" i="6"/>
  <c r="B57" i="6" l="1"/>
  <c r="A58" i="6"/>
  <c r="A59" i="6" l="1"/>
  <c r="B58" i="6"/>
  <c r="A60" i="6" l="1"/>
  <c r="B59" i="6"/>
  <c r="A61" i="6" l="1"/>
  <c r="B60" i="6"/>
  <c r="B61" i="6" l="1"/>
  <c r="A62" i="6"/>
  <c r="B62" i="6" l="1"/>
  <c r="A63" i="6"/>
  <c r="A64" i="6" l="1"/>
  <c r="B63" i="6"/>
  <c r="A65" i="6" l="1"/>
  <c r="B64" i="6"/>
  <c r="B65" i="6" l="1"/>
  <c r="A66" i="6"/>
  <c r="A67" i="6" l="1"/>
  <c r="B66" i="6"/>
  <c r="A68" i="6" l="1"/>
  <c r="B67" i="6"/>
  <c r="B68" i="6" l="1"/>
  <c r="A69" i="6"/>
  <c r="B69" i="6" l="1"/>
  <c r="A70" i="6"/>
  <c r="A71" i="6" l="1"/>
  <c r="B70" i="6"/>
  <c r="B71" i="6" l="1"/>
  <c r="A72" i="6"/>
  <c r="A73" i="6" s="1"/>
  <c r="B73" i="6" s="1"/>
  <c r="B72" i="6" l="1"/>
  <c r="A74" i="6" l="1"/>
  <c r="A75" i="6" l="1"/>
  <c r="A76" i="6" s="1"/>
  <c r="B76" i="6" s="1"/>
  <c r="B74" i="6"/>
  <c r="B75" i="6" l="1"/>
  <c r="A77" i="6" l="1"/>
  <c r="B77" i="6" l="1"/>
  <c r="A78" i="6"/>
  <c r="B78" i="6" l="1"/>
  <c r="A79" i="6"/>
  <c r="A80" i="6" l="1"/>
  <c r="B79" i="6"/>
  <c r="A81" i="6" l="1"/>
  <c r="B80" i="6"/>
  <c r="B81" i="6" l="1"/>
  <c r="A82" i="6"/>
  <c r="B82" i="6" l="1"/>
  <c r="A83" i="6"/>
  <c r="A84" i="6" l="1"/>
  <c r="B83" i="6"/>
  <c r="B84" i="6" l="1"/>
  <c r="A85" i="6"/>
  <c r="B85" i="6" l="1"/>
  <c r="A86" i="6"/>
  <c r="A87" i="6" l="1"/>
  <c r="B86" i="6"/>
  <c r="A88" i="6" l="1"/>
  <c r="B87" i="6"/>
  <c r="B88" i="6" l="1"/>
  <c r="A89" i="6"/>
  <c r="B89" i="6" l="1"/>
  <c r="A90" i="6"/>
  <c r="A91" i="6" l="1"/>
  <c r="B90" i="6"/>
  <c r="A92" i="6" l="1"/>
  <c r="B91" i="6"/>
  <c r="A93" i="6" l="1"/>
  <c r="B92" i="6"/>
  <c r="B93" i="6" l="1"/>
  <c r="A94" i="6"/>
  <c r="B94" i="6" l="1"/>
  <c r="A95" i="6"/>
  <c r="A96" i="6" l="1"/>
  <c r="B95" i="6"/>
  <c r="B96" i="6" l="1"/>
  <c r="A97" i="6"/>
  <c r="B97" i="6" l="1"/>
  <c r="A98" i="6"/>
  <c r="B98" i="6" l="1"/>
  <c r="A99" i="6"/>
  <c r="B99" i="6" l="1"/>
  <c r="A100" i="6"/>
  <c r="B100" i="6" l="1"/>
  <c r="A101" i="6"/>
  <c r="A102" i="6" l="1"/>
  <c r="B101" i="6"/>
  <c r="A103" i="6" l="1"/>
  <c r="B102" i="6"/>
  <c r="A104" i="6" l="1"/>
  <c r="B103" i="6"/>
  <c r="A105" i="6" l="1"/>
  <c r="B104" i="6"/>
  <c r="B105" i="6" l="1"/>
  <c r="A106" i="6"/>
  <c r="B106" i="6" l="1"/>
  <c r="A107" i="6"/>
  <c r="A108" i="6" l="1"/>
  <c r="B107" i="6"/>
  <c r="A109" i="6" l="1"/>
  <c r="B108" i="6"/>
  <c r="B109" i="6" l="1"/>
  <c r="A110" i="6"/>
  <c r="A111" i="6" l="1"/>
  <c r="B110" i="6"/>
  <c r="B111" i="6" l="1"/>
  <c r="A112" i="6"/>
  <c r="B112" i="6" l="1"/>
  <c r="A113" i="6"/>
  <c r="B113" i="6" l="1"/>
  <c r="A114" i="6"/>
  <c r="A115" i="6" s="1"/>
  <c r="B115" i="6" s="1"/>
  <c r="B114" i="6" l="1"/>
  <c r="A116" i="6" l="1"/>
  <c r="B116" i="6" l="1"/>
  <c r="A117" i="6"/>
  <c r="A118" i="6" s="1"/>
  <c r="B118" i="6" s="1"/>
  <c r="B117" i="6" l="1"/>
  <c r="A119" i="6" l="1"/>
  <c r="B119" i="6" l="1"/>
  <c r="A120" i="6"/>
  <c r="A121" i="6" l="1"/>
  <c r="B120" i="6"/>
  <c r="B121" i="6" l="1"/>
  <c r="A122" i="6"/>
  <c r="B122" i="6" l="1"/>
  <c r="A123" i="6"/>
  <c r="A124" i="6" l="1"/>
  <c r="B123" i="6"/>
  <c r="B124" i="6" l="1"/>
  <c r="A125" i="6"/>
  <c r="A126" i="6" l="1"/>
  <c r="B125" i="6"/>
  <c r="A127" i="6" l="1"/>
  <c r="B126" i="6"/>
  <c r="A128" i="6" l="1"/>
  <c r="B127" i="6"/>
  <c r="B128" i="6" l="1"/>
  <c r="A129" i="6"/>
  <c r="B129" i="6" l="1"/>
  <c r="A130" i="6"/>
  <c r="A131" i="6" l="1"/>
  <c r="B130" i="6"/>
  <c r="A132" i="6" l="1"/>
  <c r="B131" i="6"/>
  <c r="B132" i="6" l="1"/>
  <c r="A133" i="6"/>
  <c r="B133" i="6" l="1"/>
  <c r="A134" i="6"/>
  <c r="A135" i="6" l="1"/>
  <c r="B134" i="6"/>
  <c r="A136" i="6" l="1"/>
  <c r="A137" i="6" s="1"/>
  <c r="B137" i="6" s="1"/>
  <c r="B135" i="6"/>
  <c r="B136" i="6" l="1"/>
  <c r="A138" i="6" l="1"/>
  <c r="A139" i="6" l="1"/>
  <c r="B138" i="6"/>
  <c r="B139" i="6" l="1"/>
  <c r="A140" i="6"/>
  <c r="B140" i="6" l="1"/>
  <c r="A141" i="6"/>
  <c r="A142" i="6" l="1"/>
  <c r="B141" i="6"/>
  <c r="B142" i="6" l="1"/>
  <c r="A143" i="6"/>
  <c r="A144" i="6" l="1"/>
  <c r="B143" i="6"/>
  <c r="A145" i="6" l="1"/>
  <c r="B144" i="6"/>
  <c r="B145" i="6" l="1"/>
  <c r="A146" i="6"/>
  <c r="A147" i="6" l="1"/>
  <c r="B146" i="6"/>
  <c r="A148" i="6" l="1"/>
  <c r="B147" i="6"/>
  <c r="B148" i="6" l="1"/>
  <c r="A149" i="6"/>
  <c r="B149" i="6" l="1"/>
  <c r="A150" i="6"/>
  <c r="A151" i="6" l="1"/>
  <c r="B150" i="6"/>
  <c r="A152" i="6" l="1"/>
  <c r="B151" i="6"/>
  <c r="A153" i="6" l="1"/>
  <c r="B152" i="6"/>
  <c r="B153" i="6" l="1"/>
  <c r="A154" i="6"/>
  <c r="A155" i="6" l="1"/>
  <c r="B154" i="6"/>
  <c r="A156" i="6" l="1"/>
  <c r="B155" i="6"/>
  <c r="B156" i="6" l="1"/>
  <c r="A157" i="6"/>
  <c r="B157" i="6" l="1"/>
  <c r="A158" i="6"/>
  <c r="A159" i="6" l="1"/>
  <c r="B158" i="6"/>
  <c r="A160" i="6" l="1"/>
  <c r="B159" i="6"/>
  <c r="B160" i="6" l="1"/>
  <c r="A161" i="6"/>
  <c r="B161" i="6" l="1"/>
  <c r="A162" i="6"/>
  <c r="B162" i="6" l="1"/>
  <c r="A163" i="6"/>
  <c r="A164" i="6" l="1"/>
  <c r="B163" i="6"/>
  <c r="B164" i="6" l="1"/>
  <c r="A165" i="6"/>
  <c r="A166" i="6" l="1"/>
  <c r="A167" i="6" s="1"/>
  <c r="B165" i="6"/>
  <c r="B167" i="6" l="1"/>
  <c r="A168" i="6"/>
  <c r="B166" i="6"/>
  <c r="A4" i="9"/>
  <c r="B168" i="6" l="1"/>
  <c r="A169" i="6"/>
  <c r="A5" i="9"/>
  <c r="B4" i="9"/>
  <c r="B169" i="6" l="1"/>
  <c r="A170" i="6"/>
  <c r="B5" i="9"/>
  <c r="A6" i="9"/>
  <c r="B170" i="6" l="1"/>
  <c r="A171" i="6"/>
  <c r="A7" i="9"/>
  <c r="B6" i="9"/>
  <c r="A172" i="6" l="1"/>
  <c r="B171" i="6"/>
  <c r="A8" i="9"/>
  <c r="B7" i="9"/>
  <c r="B172" i="6" l="1"/>
  <c r="A173" i="6"/>
  <c r="A9" i="9"/>
  <c r="B8" i="9"/>
  <c r="A174" i="6" l="1"/>
  <c r="B173" i="6"/>
  <c r="B9" i="9"/>
  <c r="A10" i="9"/>
  <c r="A175" i="6" l="1"/>
  <c r="B174" i="6"/>
  <c r="A11" i="9"/>
  <c r="B10" i="9"/>
  <c r="B175" i="6" l="1"/>
  <c r="A176" i="6"/>
  <c r="B11" i="9"/>
  <c r="A12" i="9"/>
  <c r="A177" i="6" l="1"/>
  <c r="B176" i="6"/>
  <c r="B12" i="9"/>
  <c r="A13" i="9"/>
  <c r="B177" i="6" l="1"/>
  <c r="A178" i="6"/>
  <c r="B13" i="9"/>
  <c r="A14" i="9"/>
  <c r="A179" i="6" l="1"/>
  <c r="B178" i="6"/>
  <c r="A15" i="9"/>
  <c r="B14" i="9"/>
  <c r="B179" i="6" l="1"/>
  <c r="A180" i="6"/>
  <c r="A16" i="9"/>
  <c r="B15" i="9"/>
  <c r="A181" i="6" l="1"/>
  <c r="B180" i="6"/>
  <c r="B16" i="9"/>
  <c r="A17" i="9"/>
  <c r="B181" i="6" l="1"/>
  <c r="A182" i="6"/>
  <c r="B182" i="6" s="1"/>
  <c r="B17" i="9"/>
  <c r="A18" i="9"/>
  <c r="A19" i="9" l="1"/>
  <c r="B18" i="9"/>
  <c r="A20" i="9" l="1"/>
  <c r="B19" i="9"/>
  <c r="B20" i="9" l="1"/>
  <c r="A21" i="9"/>
  <c r="B21" i="9" l="1"/>
  <c r="A22" i="9"/>
  <c r="B22" i="9" l="1"/>
  <c r="A23" i="9"/>
  <c r="A24" i="9" l="1"/>
  <c r="B23" i="9"/>
  <c r="A25" i="9" l="1"/>
  <c r="B24" i="9"/>
  <c r="B25" i="9" l="1"/>
  <c r="A26" i="9"/>
  <c r="B26" i="9" l="1"/>
  <c r="A27" i="9"/>
  <c r="A28" i="9" l="1"/>
  <c r="B27" i="9"/>
  <c r="B28" i="9" l="1"/>
  <c r="A29" i="9"/>
  <c r="B29" i="9" l="1"/>
  <c r="A30" i="9"/>
  <c r="A31" i="9" l="1"/>
  <c r="B30" i="9"/>
  <c r="B31" i="9" l="1"/>
  <c r="A32" i="9"/>
  <c r="B32" i="9" l="1"/>
  <c r="A33" i="9"/>
  <c r="B33" i="9" l="1"/>
  <c r="A34" i="9"/>
  <c r="A35" i="9" l="1"/>
  <c r="B34" i="9"/>
  <c r="A36" i="9" l="1"/>
  <c r="B35" i="9"/>
  <c r="A37" i="9" l="1"/>
  <c r="B36" i="9"/>
  <c r="B37" i="9" l="1"/>
  <c r="A38" i="9"/>
  <c r="A39" i="9" l="1"/>
  <c r="B38" i="9"/>
  <c r="A40" i="9" l="1"/>
  <c r="B39" i="9"/>
  <c r="A41" i="9" l="1"/>
  <c r="B40" i="9"/>
  <c r="B41" i="9" l="1"/>
  <c r="A42" i="9"/>
  <c r="A43" i="9" l="1"/>
  <c r="B42" i="9"/>
  <c r="A44" i="9" l="1"/>
  <c r="B43" i="9"/>
  <c r="B44" i="9" l="1"/>
  <c r="A45" i="9"/>
  <c r="B45" i="9" l="1"/>
  <c r="A46" i="9"/>
  <c r="B46" i="9" l="1"/>
  <c r="A47" i="9"/>
  <c r="A48" i="9" l="1"/>
  <c r="B47" i="9"/>
  <c r="B48" i="9" l="1"/>
  <c r="A49" i="9"/>
  <c r="B49" i="9" l="1"/>
  <c r="A50" i="9"/>
  <c r="A51" i="9" l="1"/>
  <c r="B50" i="9"/>
  <c r="A52" i="9" l="1"/>
  <c r="B51" i="9"/>
  <c r="B52" i="9" l="1"/>
  <c r="A53" i="9"/>
  <c r="B53" i="9" l="1"/>
  <c r="A54" i="9"/>
  <c r="B54" i="9" l="1"/>
  <c r="A55" i="9"/>
  <c r="B55" i="9" l="1"/>
  <c r="A56" i="9"/>
  <c r="A57" i="9" l="1"/>
  <c r="B56" i="9"/>
  <c r="B57" i="9" l="1"/>
  <c r="A58" i="9"/>
  <c r="A59" i="9" l="1"/>
  <c r="B58" i="9"/>
  <c r="A60" i="9" l="1"/>
  <c r="B59" i="9"/>
  <c r="B60" i="9" l="1"/>
  <c r="A61" i="9"/>
  <c r="B61" i="9" l="1"/>
  <c r="A62" i="9"/>
  <c r="A63" i="9" l="1"/>
  <c r="B62" i="9"/>
  <c r="A64" i="9" l="1"/>
  <c r="B63" i="9"/>
  <c r="B64" i="9" l="1"/>
  <c r="A65" i="9"/>
  <c r="B65" i="9" l="1"/>
  <c r="A66" i="9"/>
  <c r="A67" i="9" l="1"/>
  <c r="B66" i="9"/>
  <c r="B67" i="9" l="1"/>
  <c r="A68" i="9"/>
  <c r="A69" i="9" l="1"/>
  <c r="B68" i="9"/>
  <c r="B69" i="9" l="1"/>
  <c r="A70" i="9"/>
  <c r="B70" i="9" l="1"/>
  <c r="A71" i="9"/>
  <c r="B71" i="9" l="1"/>
  <c r="A72" i="9"/>
  <c r="A73" i="9" l="1"/>
  <c r="B72" i="9"/>
  <c r="B73" i="9" l="1"/>
  <c r="A74" i="9"/>
  <c r="A75" i="9" l="1"/>
  <c r="B74" i="9"/>
  <c r="B75" i="9" l="1"/>
  <c r="A76" i="9"/>
  <c r="B76" i="9" l="1"/>
  <c r="A77" i="9"/>
  <c r="B77" i="9" l="1"/>
  <c r="A78" i="9"/>
  <c r="A79" i="9" l="1"/>
  <c r="B78" i="9"/>
  <c r="B79" i="9" l="1"/>
  <c r="A80" i="9"/>
  <c r="B80" i="9" l="1"/>
  <c r="A81" i="9"/>
  <c r="B81" i="9" l="1"/>
  <c r="A82" i="9"/>
  <c r="A83" i="9" l="1"/>
  <c r="B82" i="9"/>
  <c r="A84" i="9" l="1"/>
  <c r="B83" i="9"/>
  <c r="A85" i="9" l="1"/>
  <c r="B84" i="9"/>
  <c r="B85" i="9" l="1"/>
  <c r="A86" i="9"/>
  <c r="B86" i="9" l="1"/>
  <c r="A87" i="9"/>
  <c r="A88" i="9" l="1"/>
  <c r="B87" i="9"/>
  <c r="B88" i="9" l="1"/>
  <c r="A89" i="9"/>
  <c r="B89" i="9" l="1"/>
  <c r="A90" i="9"/>
  <c r="A91" i="9" l="1"/>
  <c r="B90" i="9"/>
  <c r="A92" i="9" l="1"/>
  <c r="B91" i="9"/>
  <c r="B92" i="9" l="1"/>
  <c r="A93" i="9"/>
  <c r="B93" i="9" l="1"/>
  <c r="A94" i="9"/>
  <c r="B94" i="9" l="1"/>
  <c r="A95" i="9"/>
  <c r="B95" i="9" l="1"/>
  <c r="A96" i="9"/>
  <c r="B96" i="9" l="1"/>
  <c r="A97" i="9"/>
  <c r="B97" i="9" l="1"/>
  <c r="A98" i="9"/>
  <c r="A99" i="9" l="1"/>
  <c r="B99" i="9" s="1"/>
  <c r="B98" i="9"/>
</calcChain>
</file>

<file path=xl/sharedStrings.xml><?xml version="1.0" encoding="utf-8"?>
<sst xmlns="http://schemas.openxmlformats.org/spreadsheetml/2006/main" count="2186" uniqueCount="1008">
  <si>
    <t>Reference</t>
  </si>
  <si>
    <t>CSV
Column</t>
  </si>
  <si>
    <t>pos start</t>
  </si>
  <si>
    <t>pos end</t>
  </si>
  <si>
    <t>Field
Length</t>
  </si>
  <si>
    <t>Standarized Field Name</t>
  </si>
  <si>
    <t>CSV Header
Name</t>
  </si>
  <si>
    <t>Valid Values</t>
  </si>
  <si>
    <t>Questions</t>
  </si>
  <si>
    <t>Answers</t>
  </si>
  <si>
    <t>SummativeFlag</t>
  </si>
  <si>
    <t>Y, blank</t>
  </si>
  <si>
    <t> </t>
  </si>
  <si>
    <t>Filler0</t>
  </si>
  <si>
    <t>ReportSuppressionCode</t>
  </si>
  <si>
    <t>Blank</t>
  </si>
  <si>
    <t>ReportSuppressionAction</t>
  </si>
  <si>
    <t>Numeric, Blank</t>
  </si>
  <si>
    <t>Currently, we have only seen
* ReportSuppressionAction of 01 = DNRB
* ReportSuppressionAction of 04 = DNRI
* ReportSuppressionAction of 05 = DNRS</t>
  </si>
  <si>
    <t>AssessmentYear</t>
  </si>
  <si>
    <t>Numeric, -  Blank</t>
  </si>
  <si>
    <t>StateAbbreviation</t>
  </si>
  <si>
    <t>Alphanumeric</t>
  </si>
  <si>
    <t>ReportingDistrictCode</t>
  </si>
  <si>
    <t>Reporting District Code</t>
  </si>
  <si>
    <t>Alphanumeric and special chars and Blank</t>
  </si>
  <si>
    <t>ReportingDistrictName</t>
  </si>
  <si>
    <t>Reporting District Name</t>
  </si>
  <si>
    <t>Alphanumeric and special chars and blank</t>
  </si>
  <si>
    <t>ReportingSchoolType</t>
  </si>
  <si>
    <t>Reporting Organizational Type</t>
  </si>
  <si>
    <t>public | private | charter | alternative |home| virtual | jail/juvenile | hospital/homebound |  other, Blank</t>
  </si>
  <si>
    <t>ReportingSchoolCode</t>
  </si>
  <si>
    <t>Reporting School Code</t>
  </si>
  <si>
    <t>ReportingSchoolName</t>
  </si>
  <si>
    <t>Reporting School Name</t>
  </si>
  <si>
    <t>StudentUniqueUuid</t>
  </si>
  <si>
    <t>UniquePearsonStudentID</t>
  </si>
  <si>
    <t>Alphanumeric and special chars</t>
  </si>
  <si>
    <t>StateStudentId</t>
  </si>
  <si>
    <t>StateStudentIdentifier</t>
  </si>
  <si>
    <t>FirstName</t>
  </si>
  <si>
    <t>MiddleName</t>
  </si>
  <si>
    <t>LastOrSurname</t>
  </si>
  <si>
    <t>LastNameOrSurname</t>
  </si>
  <si>
    <t>AssessmentPeriod</t>
  </si>
  <si>
    <t>Period</t>
  </si>
  <si>
    <t>TestCode</t>
  </si>
  <si>
    <t>Filler1</t>
  </si>
  <si>
    <t>AssessmentGrade</t>
  </si>
  <si>
    <t>SubjectOfTest</t>
  </si>
  <si>
    <t>Subject</t>
  </si>
  <si>
    <t>Filler2</t>
  </si>
  <si>
    <t>StudentTestUuid</t>
  </si>
  <si>
    <t>StudentTestUUID</t>
  </si>
  <si>
    <t>alphanumberic and special chars</t>
  </si>
  <si>
    <t>Filler3</t>
  </si>
  <si>
    <t>CoreFormID</t>
  </si>
  <si>
    <t>Core Form ID</t>
  </si>
  <si>
    <t xml:space="preserve">AlphaNumeric </t>
  </si>
  <si>
    <t>Filler4</t>
  </si>
  <si>
    <t>CSR_D1_MaxRawScore</t>
  </si>
  <si>
    <t>Domain 1 Total Max Points</t>
  </si>
  <si>
    <t>Numeric  
Blank</t>
  </si>
  <si>
    <t>MAT03 DM:_OA
MAT04 DM:_OA
MAT05 DM:_OA
MAT06 DM:_RP
MAT07 DM:_RP
MAT08 DM:_NS
ALG01 DM:_N
ALG02 DM:_N
MAT1I DM:_N
MAT2I DM:_N
MAT3I DM:_N</t>
  </si>
  <si>
    <t>ELA03 DM:_RL
ELA04 DM:_RL
ELA05 DM:_RL
ELA06 DM:_RL
ELA07 DM:_RL
ELA08 DM:_RL
ELA11 DM:_RL</t>
  </si>
  <si>
    <t>CSR_D2_MaxRawScore</t>
  </si>
  <si>
    <t>Domain 2 Total Max Points</t>
  </si>
  <si>
    <t>Numeric 
Blank</t>
  </si>
  <si>
    <t>MAT03 DM:_NBT
MAT04 DM:_NBT
MAT05 DM:_NBT
MAT06 DM:_NS
MAT07 DM:_NS
MAT08 DM:_EE
ALG01 DM:_A
ALG02 DM:_A
MAT1I DM:_A
MAT2I DM:_A
MAT3I DM:_A</t>
  </si>
  <si>
    <t>ELA03 DM:_RI
ELA04 DM:_RI
ELA05 DM:_RI
ELA06 DM:_RI
ELA07 DM:_RI
ELA08 DM:_RI
ELA11 DM:_RI</t>
  </si>
  <si>
    <t>CSR_D3_MaxRawScore</t>
  </si>
  <si>
    <t>Domain 3 Total Max Points</t>
  </si>
  <si>
    <t>MAT03 DM:_NF
MAT04 DM:_NF
MAT05 DM:_NF
MAT06 DM:_EE
MAT07 DM:_EE
MAT08 DM:_F
ALG01 DM:_F
ALG02 DM:_F
MAT1I DM:_F
MAT2I DM:_F
MAT3I DM:_F</t>
  </si>
  <si>
    <t>ELA03 DM:_L
ELA04 DM:_L
ELA05 DM:_L
ELA06 DM:_L
ELA07 DM:_L
ELA08 DM:_L
ELA11 DM:_L</t>
  </si>
  <si>
    <t>CSR_D4_MaxRawScore</t>
  </si>
  <si>
    <t>Domain 4 Total Max Points</t>
  </si>
  <si>
    <t>MAT03 DM:_MD
MAT04 DM:_MD
MAT05 DM:_MD
MAT06 DM:_G
MAT07 DM:_G
MAT08 DM:_G
ALG01 DM:_S
ALG02 DM:_S
GEO01 DM:_G
MAT1I DM:_G
MAT2I DM:_G
MAT3I DM:_G</t>
  </si>
  <si>
    <t>CSR_D5_MaxRawScore</t>
  </si>
  <si>
    <t>Domain 5 Total Max Points</t>
  </si>
  <si>
    <t>MAT03 DM:_G
MAT04 DM:_G
MAT05 DM:_G
MAT06 DM:_SP
MAT07 DM:_SP
MAT08 DM:_SP
ALG01 DM:_MR
ALG02 DM:_MR
MAT1I DM:_S
MAT2I DM:_S
MAT3I DM:_S</t>
  </si>
  <si>
    <t>CSR_D6_MaxRawScore</t>
  </si>
  <si>
    <t>Domain 6 Total Max Points</t>
  </si>
  <si>
    <t>MAT03 DM:_MR
MAT04 DM:_MR
MAT05 DM:_MR
MAT06 DM:_MR
MAT07 DM:_MR
MAT08 DM:_MR
ALG02 DM:_G
GEO01 DM:_MR
MAT1I DM:_MR
MAT2I DM:_MR
MAT3I DM:_MR</t>
  </si>
  <si>
    <t>CSR_D7_MaxRawScore</t>
  </si>
  <si>
    <t>Domain 7 Total Max Points</t>
  </si>
  <si>
    <t>CSR_D8_MaxRawScore</t>
  </si>
  <si>
    <t>Domain 8 Total Max Points</t>
  </si>
  <si>
    <t>CSR_D9_MaxRawScore</t>
  </si>
  <si>
    <t>Domain 9 Total Max Points</t>
  </si>
  <si>
    <t>CSR_D10_MaxRawScore</t>
  </si>
  <si>
    <t>Domain 10 Total Max Points</t>
  </si>
  <si>
    <t>CSR_D1_PercentCorrectScore</t>
  </si>
  <si>
    <t>Domain 1 Total Percent</t>
  </si>
  <si>
    <t>Numeric 
0-100
Blank</t>
  </si>
  <si>
    <t>CSR_D2_PercentCorrectScore</t>
  </si>
  <si>
    <t>Domain 2 Total Percent</t>
  </si>
  <si>
    <t>CSR_D3_PercentCorrectScore</t>
  </si>
  <si>
    <t>Domain 3 Total Percent</t>
  </si>
  <si>
    <t>CSR_D4_PercentCorrectScore</t>
  </si>
  <si>
    <t>Domain 4 Total Percent</t>
  </si>
  <si>
    <t>CSR_D5_PercentCorrectScore</t>
  </si>
  <si>
    <t>Domain 5 Total Percent</t>
  </si>
  <si>
    <t>CSR_D6_PercentCorrectScore</t>
  </si>
  <si>
    <t>Domain 6 Total Percent</t>
  </si>
  <si>
    <t>CSR_D7_PercentCorrectScore</t>
  </si>
  <si>
    <t>Domain 7 Total Percent</t>
  </si>
  <si>
    <t>CSR_D8_PercentCorrectScore</t>
  </si>
  <si>
    <t>Domain 8 Total Percent</t>
  </si>
  <si>
    <t>CSR_D9_PercentCorrectScore</t>
  </si>
  <si>
    <t>Domain 9 Total Percent</t>
  </si>
  <si>
    <t>CSR_D10_PercentCorrectScore</t>
  </si>
  <si>
    <t>Domain 10 Total Percent</t>
  </si>
  <si>
    <t>CSR_D1C1_MaxRawScore</t>
  </si>
  <si>
    <t>Domain 1 Cluster/CCSS 1 Max Points</t>
  </si>
  <si>
    <t>MAT03 CL:_OA.A
MAT04 CL:_OA.A
MAT05 CL:_OA.A
MAT06 CL:_RP.A
MAT07 CL:_RP.A
MAT08 CL:_NS.A
ALG01 CL:_N.RN
ALG02 CL:_N.RN
MAT1I CL:_N.RN
MAT2I CL:_N.RN
MAT3I CL:_N.RN</t>
  </si>
  <si>
    <t>ELA03 SD:_RL.KEY_IDEAS_AND_DETAILS
ELA04 SD:_RL.KEY_IDEAS_AND_DETAILS
ELA05 SD:_RL.KEY_IDEAS_AND_DETAILS
ELA06 SD:_RL.KEY_IDEAS_AND_DETAILS
ELA07 SD:_RL.KEY_IDEAS_AND_DETAILS
ELA08 SD:_RL.KEY_IDEAS_AND_DETAILS
ELA11 SD:_RL.KEY_IDEAS_AND_DETAILS</t>
  </si>
  <si>
    <t>CSR_D1C2_MaxRawScore</t>
  </si>
  <si>
    <t>Domain 1 Cluster/CCSS 2 Max Points</t>
  </si>
  <si>
    <t>MAT03 CL:_OA.B
MAT04 CL:_OA.B
MAT05 CL:_OA.B
MAT1I CL:_N.Q
MAT2I CL:_N.Q
MAT3I CL:_N.Q</t>
  </si>
  <si>
    <t>ELA03 SD:_RL.CRAFT_AND_STRUCTURE
ELA04 SD:_RL.CRAFT_AND_STRUCTURE
ELA05 SD:_RL.CRAFT_AND_STRUCTURE
ELA06 SD:_RL.CRAFT_AND_STRUCTURE
ELA07 SD:_RL.CRAFT_AND_STRUCTURE
ELA08 SD:_RL.CRAFT_AND_STRUCTURE
ELA11 SD:_RL.CRAFT_AND_STRUCTURE</t>
  </si>
  <si>
    <t>CSR_D1C3_MaxRawScore</t>
  </si>
  <si>
    <t>Domain 1 Cluster/CCSS 3 Max Points</t>
  </si>
  <si>
    <t>MAT03 CL:_OA.C
MAT04 CL:_OA.C
ALG01 CL:_N.CN
ALG02 CL:_N.CN
MAT1I CL:_N.CN
MAT2I CL:_N.CN
MAT3I CL:_N.CN</t>
  </si>
  <si>
    <t>ELA03 SD:_RL.INTEGRATION_OF_KNOWLEDGE_AND_IDEAS
ELA04 SD:_RL.INTEGRATION_OF_KNOWLEDGE_AND_IDEAS
ELA05 SD:_RL.INTEGRATION_OF_KNOWLEDGE_AND_IDEAS
ELA06 SD:_RL.INTEGRATION_OF_KNOWLEDGE_AND_IDEAS
ELA07 SD:_RL.INTEGRATION_OF_KNOWLEDGE_AND_IDEAS
ELA08 SD:_RL.INTEGRATION_OF_KNOWLEDGE_AND_IDEAS
ELA11 SD:_RL.INTEGRATION_OF_KNOWLEDGE_AND_IDEAS</t>
  </si>
  <si>
    <t>CSR_D1C4_MaxRawScore</t>
  </si>
  <si>
    <t>Domain 1 Cluster/CCSS 4 Max Points</t>
  </si>
  <si>
    <t>MAT03 CL:_OA.D</t>
  </si>
  <si>
    <t>CSR_D2C1_MaxRawScore</t>
  </si>
  <si>
    <t>Domain 2 Cluster/CCSS 1 Max Points</t>
  </si>
  <si>
    <t>MAT03 CL:_NBT.A
MAT04 CL:_NBT.A
MAT05 CL:_NBT.A
MAT06 CL:_NS.A
MAT07 CL:_NS.A
MAT08 CL:_EE.A
ALG01 CL:_A.SSE
ALG02 CL:_A.SSE
MAT1I CL:_A.SSE
MAT2I CL:_A.SSE
MAT3I CL:_A.SSE</t>
  </si>
  <si>
    <t>ELA03 SD:_RI.KEY_IDEAS_AND_DETAILS
ELA04 SD:_RI.KEY_IDEAS_AND_DETAILS
ELA05 SD:_RI.KEY_IDEAS_AND_DETAILS
ELA06 SD:_RI.KEY_IDEAS_AND_DETAILS
ELA07 SD:_RI.KEY_IDEAS_AND_DETAILS
ELA08 SD:_RI.KEY_IDEAS_AND_DETAILS
ELA11 SD:_RI.KEY_IDEAS_AND_DETAILS</t>
  </si>
  <si>
    <t>CSR_D2C2_MaxRawScore</t>
  </si>
  <si>
    <t>Domain 2 Cluster/CCSS 2 Max Points</t>
  </si>
  <si>
    <t>MAT04 CL:_NBT.B
MAT05 CL:_NBT.B
MAT06 CL:_NS.B
MAT08 CL:_EE.B
ALG01 CL:_A.APR
ALG02 CL:_A.APR
MAT1I CL:_A.APR
MAT2I CL:_A.APR
MAT3I CL:_A.APR</t>
  </si>
  <si>
    <t>ELA03 SD:_RI.CRAFT_AND_STRUCTURE
ELA04 SD:_RI.CRAFT_AND_STRUCTURE
ELA05 SD:_RI.CRAFT_AND_STRUCTURE
ELA06 SD:_RI.CRAFT_AND_STRUCTURE
ELA07 SD:_RI.CRAFT_AND_STRUCTURE
ELA08 SD:_RI.CRAFT_AND_STRUCTURE
ELA11 SD:_RI.CRAFT_AND_STRUCTURE</t>
  </si>
  <si>
    <t>CSR_D2C3_MaxRawScore</t>
  </si>
  <si>
    <t>Domain 2 Cluster/CCSS 3 Max Points</t>
  </si>
  <si>
    <t>MAT06 CL:_NS.C
MAT08 CL:_EE.C
ALG01 CL:_A.CED
ALG02 CL:_A.CED
MAT1I CL:_A.CED
MAT2I CL:_A.CED
MAT3I CL:_A.CED</t>
  </si>
  <si>
    <t>ELA03 SD:_RI.INTEGRATION_OF_KNOWLEDGE_AND_IDEAS
ELA04 SD:_RI.INTEGRATION_OF_KNOWLEDGE_AND_IDEAS
ELA05 SD:_RI.INTEGRATION_OF_KNOWLEDGE_AND_IDEAS
ELA06 SD:_RI.INTEGRATION_OF_KNOWLEDGE_AND_IDEAS
ELA07 SD:_RI.INTEGRATION_OF_KNOWLEDGE_AND_IDEAS
ELA08 SD:_RI.INTEGRATION_OF_KNOWLEDGE_AND_IDEAS
ELA11 SD:_RI.INTEGRATION_OF_KNOWLEDGE_AND_IDEAS</t>
  </si>
  <si>
    <t>CSR_D2C4_MaxRawScore</t>
  </si>
  <si>
    <t>Domain 2 Cluster/CCSS 4 Max Points</t>
  </si>
  <si>
    <t>ALG01 CL:_A.REI
ALG02 CL:_A.REI
MAT1I CL:_A.REI
MAT2I CL:_A.REI
MAT3I CL:_A.REI</t>
  </si>
  <si>
    <t>CSR_D3C1_MaxRawScore</t>
  </si>
  <si>
    <t>Domain 3 Cluster/CCSS 1 Max Points</t>
  </si>
  <si>
    <t>MAT03 CL:_NF.A
MAT04 CL:_NF.A
MAT05 CL:_NF.A
MAT06 CL:_EE.A
MAT07 CL:_EE.A
MAT08 CL:_F.A
ALG01 CL:_F.IF
ALG02 CL:_F.IF
MAT1I CL:_F.IF
MAT2I CL:_F.IF
MAT3I CL:_F.IF</t>
  </si>
  <si>
    <t>ELA03 SD:_L.VOCABULARY_ACQUISITION_AND_USE
ELA04 SD:_L.VOCABULARY_ACQUISITION_AND_USE
ELA05 SD:_L.VOCABULARY_ACQUISITION_AND_USE
ELA06 SD:_L.VOCABULARY_ACQUISITION_AND_USE
ELA07 SD:_L.VOCABULARY_ACQUISITION_AND_USE
ELA08 SD:_L.VOCABULARY_ACQUISITION_AND_USE
ELA11 SD:_L.VOCABULARY_ACQUISITION_AND_USE</t>
  </si>
  <si>
    <t>CSR_D3C2_MaxRawScore</t>
  </si>
  <si>
    <t>Domain 3 Cluster/CCSS 2 Max Points</t>
  </si>
  <si>
    <t>MAT04 CL:_NF.B
MAT05 CL:_NF.B
MAT06 CL:_EE.B
MAT07 CL:_EE.B
MAT08 CL:_F.B
ALG01 CL:_F.BF
ALG02 CL:_F.BF
MAT1I CL:_F.BF
MAT2I CL:_F.BF
MAT3I CL:_F.BF</t>
  </si>
  <si>
    <t>CSR_D3C3_MaxRawScore</t>
  </si>
  <si>
    <t>Domain 3 Cluster/CCSS 3 Max Points</t>
  </si>
  <si>
    <t>MAT04 CL:_NF.C
MAT06 CL:_EE.C
ALG01 CL:_F.LE
ALG02 CL:_F.LE
MAT1I CL:_F.LE
MAT2I CL:_F.LE
MAT3I CL:_F.LE</t>
  </si>
  <si>
    <t>CSR_D3C4_MaxRawScore</t>
  </si>
  <si>
    <t>Domain 3 Cluster/CCSS 4 Max Points</t>
  </si>
  <si>
    <t>ALG01 CL:_F.TF
ALG02 CL:_F.TF
MAT1I CL:_F.TF
MAT2I CL:_F.TF
MAT3I CL:_F.TF</t>
  </si>
  <si>
    <t>CSR_D4C1_MaxRawScore</t>
  </si>
  <si>
    <t>Domain 4 Cluster/CCSS 1 Max Points</t>
  </si>
  <si>
    <t>MAT03 CL:_MD.A
MAT04 CL:_MD.A
MAT05 CL:_MD.A
MAT06 CL:_G.A
MAT07 CL:_G.A
MAT08 CL:_G.A
ALG01 CL:_S.ID
ALG02 CL:_S.ID
GEO01 CL:_G.CO
MAT1I CL:_G.CO
MAT2I CL:_G.CO
MAT3I CL:_G.CO</t>
  </si>
  <si>
    <t>ELA03 WRITING_-_WE
ELA04 WRITING_-_WE
ELA05 WRITING_-_WE
ELA06 RH.6-8
ELA07 RH.6-8
ELA08 RH.6-8
ELA11 RH.11-12</t>
  </si>
  <si>
    <t>CSR_D4C2_MaxRawScore</t>
  </si>
  <si>
    <t>Domain 4 Cluster/CCSS 2 Max Points</t>
  </si>
  <si>
    <t>MAT03 CL:_MD.B
MAT04 CL:_MD.C
MAT05 CL:_MD.B
MAT07 CL:_G.B
MAT08 CL:_G.B
ALG01 CL:_S.IC
ALG02 CL:_S.IC
GEO01 CL:_G.SRT
MAT1I CL:_G.SRT
MAT2I CL:_G.SRT
MAT3I CL:_G.SRT</t>
  </si>
  <si>
    <t>ELA03 WRITING_-_WKL
ELA04 WRITING_-_WKL
ELA05 WRITING_-_WKL
ELA06 RST.6-8
ELA07 RST.6-8
ELA08 RST.6-8
ELA11 RST.11-12</t>
  </si>
  <si>
    <t>CSR_D4C3_MaxRawScore</t>
  </si>
  <si>
    <t>Domain 4 Cluster/CCSS 3 Max Points</t>
  </si>
  <si>
    <t>MAT03 CL:_MD.C
MAT05 CL:_MD.C
MAT08 CL:_G.C
ALG01 CL:_S.CP
ALG02 CL:_S.CP
GEO01 CL:_G.C
MAT1I CL:_G.C
MAT2I CL:_G.C
MAT3I CL:_G.C</t>
  </si>
  <si>
    <t>CSR_D4C4_MaxRawScore</t>
  </si>
  <si>
    <t>Domain 4 Cluster/CCSS 4 Max Points</t>
  </si>
  <si>
    <t>MAT03 CL:_MD.D
GEO01 CL:_G.GPE
MAT1I CL:_G.GPE
MAT2I CL:_G.GPE
MAT3I CL:_G.GPE</t>
  </si>
  <si>
    <t>CSR_D4C5_MaxRawScore</t>
  </si>
  <si>
    <t>Domain 4 Cluster/CCSS 5 Max Points</t>
  </si>
  <si>
    <t>GEO01 CL:_G.GMD
MAT1I CL:_G.GMD
MAT2I CL:_G.GMD
MAT3I CL:_G.GMD</t>
  </si>
  <si>
    <t>CSR_D4C6_MaxRawScore</t>
  </si>
  <si>
    <t>Domain 4 Cluster/CCSS 6 Max Points</t>
  </si>
  <si>
    <t>GEO01 CL:_G.MG
MAT1I CL:_G.MG
MAT2I CL:_G.MG
MAT3I CL:_G.MG</t>
  </si>
  <si>
    <t>CSR_D5C1_MaxRawScore</t>
  </si>
  <si>
    <t>Domain 5 Cluster/CCSS 1 Max Points</t>
  </si>
  <si>
    <t>MAT03 CL:_G.A
MAT04 CL:_G.A
MAT05 CL:_G.A
MAT06 CL:_SP.A
MAT07 CL:_SP.A
MAT08 CL:_SP.A
ALG01 CL:_MR.OGL
ALG02 CL:_MR.OGL
MAT1I CL:_S.ID
MAT2I CL:_S.ID
MAT3I CL:_S.ID</t>
  </si>
  <si>
    <t>ELA03 LITERARY_ANALYSIS_TASK
ELA04 LITERARY_ANALYSIS_TASK
ELA05 LITERARY_ANALYSIS_TASK
ELA06 WRITING_-_WE
ELA07 WRITING_-_WE
ELA08 WRITING_-_WE
ELA11 WRITING_-_WE</t>
  </si>
  <si>
    <t>CSR_D5C2_MaxRawScore</t>
  </si>
  <si>
    <t>Domain 5 Cluster/CCSS 2 Max Points</t>
  </si>
  <si>
    <t>MAT05 CL:_G.B
MAT06 CL:_SP.B
MAT07 CL:_SP.B
ALG01 CL:_MR.SHK
ALG02 CL:_MR.SHK
MAT1I CL:_S.IC
MAT2I CL:_S.IC
MAT3I CL:_S.IC</t>
  </si>
  <si>
    <t>ELA03 RESEARCH_SIMULATION_TASK
ELA04 RESEARCH_SIMULATION_TASK
ELA05 RESEARCH_SIMULATION_TASK
ELA06 WRITING_-_WKL
ELA07 WRITING_-_WKL
ELA08 WRITING_-_WKL
ELA11 WRITING_-_WKL</t>
  </si>
  <si>
    <t>CSR_D5C3_MaxRawScore</t>
  </si>
  <si>
    <t>Domain 5 Cluster/CCSS 3 Max Points</t>
  </si>
  <si>
    <t>MAT07 CL:_SP.C
MAT1I CL:_S.CP
MAT2I CL:_S.CP
MAT3I CL:_S.CP</t>
  </si>
  <si>
    <t>ELA03 NARRATIVE_WRITING_TASK
ELA04 NARRATIVE_WRITING_TASK
ELA05 NARRATIVE_WRITING_TASK</t>
  </si>
  <si>
    <t>CSR_D5C4_MaxRawScore</t>
  </si>
  <si>
    <t>Domain 5 Cluster/CCSS 4 Max Points</t>
  </si>
  <si>
    <t>CSR_D6C1_MaxRawScore</t>
  </si>
  <si>
    <t>Domain 6 Cluster/CCSS 1 Max Points</t>
  </si>
  <si>
    <t>MAT03 CL:_MR.OGL
MAT04 CL:_MR.OGL
MAT05 CL:_MR.OGL
MAT06 CL:_MR.OGL
MAT07 CL:_MR.OGL
MAT08 CL:_MR.OGL
ALG02 CL:_G.GPE
GEO01 CL:_MR.OGL
MAT1I CL:_MR.OGL
MAT2I CL:_MR.OGL
MAT3I CL:_MR.OGL</t>
  </si>
  <si>
    <t>ELA06 LITERARY_ANALYSIS_TASK
ELA07 LITERARY_ANALYSIS_TASK
ELA08 LITERARY_ANALYSIS_TASK
ELA11 LITERARY_ANALYSIS_TASK</t>
  </si>
  <si>
    <t>CSR_D6C2_MaxRawScore</t>
  </si>
  <si>
    <t>Domain 6 Cluster/CCSS 2 Max Points</t>
  </si>
  <si>
    <t>MAT03 CL:_MR.SHK
MAT04 CL:_MR.SHK
MAT05 CL:_MR.SHK
MAT06 CL:_MR.SHK
MAT07 CL:_MR.SHK
MAT08 CL:_MR.SHK
GEO01 CL:_MR.SHK
MAT1I CL:_MR.SHK
MAT2I CL:_MR.SHK
MAT3I CL:_MR.SHK</t>
  </si>
  <si>
    <t>ELA06 RESEARCH_SIMULATION_TASK
ELA07 RESEARCH_SIMULATION_TASK
ELA08 RESEARCH_SIMULATION_TASK
ELA11 RESEARCH_SIMULATION_TASK</t>
  </si>
  <si>
    <t>CSR_D6C3_MaxRawScore</t>
  </si>
  <si>
    <t>Domain 6 Cluster/CCSS 3 Max Points</t>
  </si>
  <si>
    <t>ELA06 NARRATIVE_WRITING_TASK
ELA07 NARRATIVE_WRITING_TASK
ELA08 NARRATIVE_WRITING_TASK
ELA11 NARRATIVE_WRITING_TASK</t>
  </si>
  <si>
    <t>CSR_D6C4_MaxRawScore</t>
  </si>
  <si>
    <t>Domain 6 Cluster/CCSS 4 Max Points</t>
  </si>
  <si>
    <t>CSR_D7C1_MaxRawScore</t>
  </si>
  <si>
    <t>Domain 7 Cluster/CCSS 1 Max Points</t>
  </si>
  <si>
    <t>CSR_D7C2_MaxRawScore</t>
  </si>
  <si>
    <t>Domain 7 Cluster/CCSS 2 Max Points</t>
  </si>
  <si>
    <t>CSR_D7C3_MaxRawScore</t>
  </si>
  <si>
    <t>Domain 7 Cluster/CCSS 3 Max Points</t>
  </si>
  <si>
    <t>CSR_D7C4_MaxRawScore</t>
  </si>
  <si>
    <t>Domain 7 Cluster/CCSS 4 Max Points</t>
  </si>
  <si>
    <t>CSR_D8C1_MaxRawScore</t>
  </si>
  <si>
    <t>Domain 8 Cluster/CCSS 1 Max Points</t>
  </si>
  <si>
    <t>CSR_D8C2_MaxRawScore</t>
  </si>
  <si>
    <t>Domain 8 Cluster/CCSS 2 Max Points</t>
  </si>
  <si>
    <t>CSR_D8C3_MaxRawScore</t>
  </si>
  <si>
    <t>Domain 8 Cluster/CCSS 3 Max Points</t>
  </si>
  <si>
    <t>CSR_D8C4_MaxRawScore</t>
  </si>
  <si>
    <t>Domain 8 Cluster/CCSS 4 Max Points</t>
  </si>
  <si>
    <t>CSR_D9C1_MaxRawScore</t>
  </si>
  <si>
    <t>Domain 9 Cluster/CCSS 1 Max Points</t>
  </si>
  <si>
    <t>CSR_D9C2_MaxRawScore</t>
  </si>
  <si>
    <t>Domain 9 Cluster/CCSS 2 Max Points</t>
  </si>
  <si>
    <t>CSR_D9C3_MaxRawScore</t>
  </si>
  <si>
    <t>Domain 9 Cluster/CCSS 3 Max Points</t>
  </si>
  <si>
    <t>CSR_D9C4_MaxRawScore</t>
  </si>
  <si>
    <t>Domain 9 Cluster/CCSS 4 Max Points</t>
  </si>
  <si>
    <t>CSR_D10C1_MaxRawScore</t>
  </si>
  <si>
    <t>Domain 10 Cluster/CCSS 1 Max Points</t>
  </si>
  <si>
    <t>CSR_D10C2_MaxRawScore</t>
  </si>
  <si>
    <t>Domain 10 Cluster/CCSS 2 Max Points</t>
  </si>
  <si>
    <t>CSR_D10C3_MaxRawScore</t>
  </si>
  <si>
    <t>Domain 10 Cluster/CCSS 3 Max Points</t>
  </si>
  <si>
    <t>CSR_D10C4_MaxRawScore</t>
  </si>
  <si>
    <t>Domain 10 Cluster/CCSS 4 Max Points</t>
  </si>
  <si>
    <t>CSR_D1C1_PercentCorrectScore</t>
  </si>
  <si>
    <t>Domain 1 Cluster/CCSS 1 Student Percent Earned</t>
  </si>
  <si>
    <t>CSR_D1C2_PercentCorrectScore</t>
  </si>
  <si>
    <t>Domain 1 Cluster/CCSS 2 Student Percent Earned</t>
  </si>
  <si>
    <t>CSR_D1C3_PercentCorrectScore</t>
  </si>
  <si>
    <t>Domain 1 Cluster/CCSS 3 Student Percent Earned</t>
  </si>
  <si>
    <t>CSR_D1C4_PercentCorrectScore</t>
  </si>
  <si>
    <t>Domain 1 Cluster/CCSS 4 Student Percent Earned</t>
  </si>
  <si>
    <t>CSR_D2C1_PercentCorrectScore</t>
  </si>
  <si>
    <t>Domain 2 Cluster/CCSS 1 Student Percent Earned</t>
  </si>
  <si>
    <t>CSR_D2C2_PercentCorrectScore</t>
  </si>
  <si>
    <t>Domain 2 Cluster/CCSS 2 Student Percent Earned</t>
  </si>
  <si>
    <t>CSR_D2C3_PercentCorrectScore</t>
  </si>
  <si>
    <t>Domain 2 Cluster/CCSS 3 Student Percent Earned</t>
  </si>
  <si>
    <t>CSR_D2C4_PercentCorrectScore</t>
  </si>
  <si>
    <t>Domain 2 Cluster/CCSS 4 Student Percent Earned</t>
  </si>
  <si>
    <t>CSR_D3C1_PercentCorrectScore</t>
  </si>
  <si>
    <t>Domain 3 Cluster/CCSS 1 Student Percent Earned</t>
  </si>
  <si>
    <t>CSR_D3C2_PercentCorrectScore</t>
  </si>
  <si>
    <t>Domain 3 Cluster/CCSS 2 Student Percent Earned</t>
  </si>
  <si>
    <t>CSR_D3C3_PercentCorrectScore</t>
  </si>
  <si>
    <t>Domain 3 Cluster/CCSS 3 Student Percent Earned</t>
  </si>
  <si>
    <t>CSR_D3C4_PercentCorrectScore</t>
  </si>
  <si>
    <t>Domain 3 Cluster/CCSS 4 Student Percent Earned</t>
  </si>
  <si>
    <t>CSR_D4C1_PercentCorrectScore</t>
  </si>
  <si>
    <t>Domain 4 Cluster/CCSS 1 Student Percent Earned</t>
  </si>
  <si>
    <t>CSR_D4C2_PercentCorrectScore</t>
  </si>
  <si>
    <t>Domain 4 Cluster/CCSS 2 Student Percent Earned</t>
  </si>
  <si>
    <t>CSR_D4C3_PercentCorrectScore</t>
  </si>
  <si>
    <t>Domain 4 Cluster/CCSS 3 Student Percent Earned</t>
  </si>
  <si>
    <t>CSR_D4C4_PercentCorrectScore</t>
  </si>
  <si>
    <t>Domain 4 Cluster/CCSS 4 Student Percent Earned</t>
  </si>
  <si>
    <t>CSR_D4C5_PercentCorrectScore</t>
  </si>
  <si>
    <t>Domain 4 Cluster/CCSS 5 Student Percent Earned</t>
  </si>
  <si>
    <t>CSR_D4C6_PercentCorrectScore</t>
  </si>
  <si>
    <t>Domain 4 Cluster/CCSS 6 Student Percent Earned</t>
  </si>
  <si>
    <t>CSR_D5C1_PercentCorrectScore</t>
  </si>
  <si>
    <t>Domain 5 Cluster/CCSS 1 Student Percent Earned</t>
  </si>
  <si>
    <t>CSR_D5C2_PercentCorrectScore</t>
  </si>
  <si>
    <t>Domain 5 Cluster/CCSS 2 Student Percent Earned</t>
  </si>
  <si>
    <t>CSR_D5C3_PercentCorrectScore</t>
  </si>
  <si>
    <t>Domain 5 Cluster/CCSS 3 Student Percent Earned</t>
  </si>
  <si>
    <t>CSR_D5C4_PercentCorrectScore</t>
  </si>
  <si>
    <t>Domain 5 Cluster/CCSS 4 Student Percent Earned</t>
  </si>
  <si>
    <t>CSR_D6C1_PercentCorrectScore</t>
  </si>
  <si>
    <t>Domain 6 Cluster/CCSS 1 Student Percent Earned</t>
  </si>
  <si>
    <t>CSR_D6C2_PercentCorrectScore</t>
  </si>
  <si>
    <t>Domain 6 Cluster/CCSS 2 Student Percent Earned</t>
  </si>
  <si>
    <t>CSR_D6C3_PercentCorrectScore</t>
  </si>
  <si>
    <t>Domain 6 Cluster/CCSS 3 Student Percent Earned</t>
  </si>
  <si>
    <t>CSR_D6C4_PercentCorrectScore</t>
  </si>
  <si>
    <t>Domain 6 Cluster/CCSS 4 Student Percent Earned</t>
  </si>
  <si>
    <t>CSR_D7C1_PercentCorrectScore</t>
  </si>
  <si>
    <t>Domain 7 Cluster/CCSS 1 Student Percent Earned</t>
  </si>
  <si>
    <t>CSR_D7C2_PercentCorrectScore</t>
  </si>
  <si>
    <t>Domain 7 Cluster/CCSS 2 Student Percent Earned</t>
  </si>
  <si>
    <t>CSR_D7C3_PercentCorrectScore</t>
  </si>
  <si>
    <t>Domain 7 Cluster/CCSS 3 Student Percent Earned</t>
  </si>
  <si>
    <t>CSR_D7C4_PercentCorrectScore</t>
  </si>
  <si>
    <t>Domain 7 Cluster/CCSS 4 Student Percent Earned</t>
  </si>
  <si>
    <t>CSR_D8C1_PercentCorrectScore</t>
  </si>
  <si>
    <t>Domain 8 Cluster/CCSS 1 Student Percent Earned</t>
  </si>
  <si>
    <t>CSR_D8C2_PercentCorrectScore</t>
  </si>
  <si>
    <t>Domain 8 Cluster/CCSS 2 Student Percent Earned</t>
  </si>
  <si>
    <t>CSR_D8C3_PercentCorrectScore</t>
  </si>
  <si>
    <t>Domain 8 Cluster/CCSS 3 Student Percent Earned</t>
  </si>
  <si>
    <t>CSR_D8C4_PercentCorrectScore</t>
  </si>
  <si>
    <t>Domain 8 Cluster/CCSS 4 Student Percent Earned</t>
  </si>
  <si>
    <t>CSR_D9C1_PercentCorrectScore</t>
  </si>
  <si>
    <t>Domain 9 Cluster/CCSS 1 Student Percent Earned</t>
  </si>
  <si>
    <t>CSR_D9C2_PercentCorrectScore</t>
  </si>
  <si>
    <t>Domain 9 Cluster/CCSS 2 Student Percent Earned</t>
  </si>
  <si>
    <t>CSR_D9C3_PercentCorrectScore</t>
  </si>
  <si>
    <t>Domain 9 Cluster/CCSS 3 Student Percent Earned</t>
  </si>
  <si>
    <t>CSR_D9C4_PercentCorrectScore</t>
  </si>
  <si>
    <t>Domain 9 Cluster/CCSS 4 Student Percent Earned</t>
  </si>
  <si>
    <t>CSR_D10C1_PercentCorrectScore</t>
  </si>
  <si>
    <t>Domain 10 Cluster/CCSS 1 Student Percent Earned</t>
  </si>
  <si>
    <t>CSR_D10C2_PercentCorrectScore</t>
  </si>
  <si>
    <t>Domain 10 Cluster/CCSS 2 Student Percent Earned</t>
  </si>
  <si>
    <t>CSR_D10C3_PercentCorrectScore</t>
  </si>
  <si>
    <t>Domain 10 Cluster/CCSS 3 Student Percent Earned</t>
  </si>
  <si>
    <t>CSR_D10C4_PercentCorrectScore</t>
  </si>
  <si>
    <t>Domain 10 Cluster/CCSS 4 Student Percent Earned</t>
  </si>
  <si>
    <t>CSR_D1_StateAvgPercentCorrect</t>
  </si>
  <si>
    <t>Domain 1 Total Percent - STATE</t>
  </si>
  <si>
    <t>CSR_D2_StateAvgPercentCorrect</t>
  </si>
  <si>
    <t xml:space="preserve">Domain 2 Total Percent - STATE </t>
  </si>
  <si>
    <t>CSR_D3_StateAvgPercentCorrect</t>
  </si>
  <si>
    <t xml:space="preserve">Domain 3 Total Percent - STATE </t>
  </si>
  <si>
    <t>CSR_D4_StateAvgPercentCorrect</t>
  </si>
  <si>
    <t xml:space="preserve">Domain 4 Total Percent - STATE </t>
  </si>
  <si>
    <t>CSR_D5_StateAvgPercentCorrect</t>
  </si>
  <si>
    <t xml:space="preserve">Domain 5 Total Percent - STATE </t>
  </si>
  <si>
    <t>CSR_D6_StateAvgPercentCorrect</t>
  </si>
  <si>
    <t xml:space="preserve">Domain 6 Total Percent - STATE </t>
  </si>
  <si>
    <t>CSR_D7_StateAvgPercentCorrect</t>
  </si>
  <si>
    <t xml:space="preserve">Domain 7 Total Percent - STATE </t>
  </si>
  <si>
    <t>CSR_D8_StateAvgPercentCorrect</t>
  </si>
  <si>
    <t xml:space="preserve">Domain 8 Total Percent - STATE </t>
  </si>
  <si>
    <t>CSR_D9_StateAvgPercentCorrect</t>
  </si>
  <si>
    <t xml:space="preserve">Domain 9 Total Percent - STATE </t>
  </si>
  <si>
    <t>CSR_D10_StateAvgPercentCorrect</t>
  </si>
  <si>
    <t xml:space="preserve">Domain 10 Total Percent - STATE </t>
  </si>
  <si>
    <t>Domain 1 Cluster/CCSS 1 Percent - STATE</t>
  </si>
  <si>
    <t>Domain 1 Cluster/CCSS 2 Percent - STATE</t>
  </si>
  <si>
    <t>Domain 1 Cluster/CCSS 3 Percent - STATE</t>
  </si>
  <si>
    <t>Domain 1 Cluster/CCSS 4 Percent - STATE</t>
  </si>
  <si>
    <t>Domain 2 Cluster/CCSS 1 Percent - STATE</t>
  </si>
  <si>
    <t>Domain 2 Cluster/CCSS 2 Percent - STATE</t>
  </si>
  <si>
    <t>Domain 2 Cluster/CCSS 3 Percent - STATE</t>
  </si>
  <si>
    <t>Domain 2 Cluster/CCSS 4 Percent - STATE</t>
  </si>
  <si>
    <t>Domain 3 Cluster/CCSS 1 Percent - STATE</t>
  </si>
  <si>
    <t>Domain 3 Cluster/CCSS 2 Percent - STATE</t>
  </si>
  <si>
    <t>Domain 3 Cluster/CCSS 3 Percent - STATE</t>
  </si>
  <si>
    <t>Domain 3 Cluster/CCSS 4 Percent - STATE</t>
  </si>
  <si>
    <t>Domain 4 Cluster/CCSS 1 Percent - STATE</t>
  </si>
  <si>
    <t>Domain 4 Cluster/CCSS 2 Percent - STATE</t>
  </si>
  <si>
    <t>Domain 4 Cluster/CCSS 3 Percent - STATE</t>
  </si>
  <si>
    <t>Domain 4 Cluster/CCSS 4 Percent - STATE</t>
  </si>
  <si>
    <t>Domain 4 Cluster/CCSS 5 Percent - STATE</t>
  </si>
  <si>
    <t>Domain 4 Cluster/CCSS 6 Percent - STATE</t>
  </si>
  <si>
    <t>Domain 5 Cluster/CCSS 1 Percent - STATE</t>
  </si>
  <si>
    <t>Domain 5 Cluster/CCSS 2 Percent - STATE</t>
  </si>
  <si>
    <t>Domain 5 Cluster/CCSS 3 Percent - STATE</t>
  </si>
  <si>
    <t>Domain 5 Cluster/CCSS 4 Percent - STATE</t>
  </si>
  <si>
    <t>Domain 6 Cluster/CCSS 1 Percent - STATE</t>
  </si>
  <si>
    <t>Domain 6 Cluster/CCSS 2 Percent - STATE</t>
  </si>
  <si>
    <t>Domain 6 Cluster/CCSS 3 Percent - STATE</t>
  </si>
  <si>
    <t>Domain 6 Cluster/CCSS 4 Percent - STATE</t>
  </si>
  <si>
    <t>Domain 7 Cluster/CCSS 1 Percent - STATE</t>
  </si>
  <si>
    <t>Domain 7 Cluster/CCSS 2 Percent - STATE</t>
  </si>
  <si>
    <t>Domain 7 Cluster/CCSS 3 Percent - STATE</t>
  </si>
  <si>
    <t>Domain 7 Cluster/CCSS 4 Percent - STATE</t>
  </si>
  <si>
    <t>Domain 8 Cluster/CCSS 1 Percent - STATE</t>
  </si>
  <si>
    <t>Domain 8 Cluster/CCSS 2 Percent - STATE</t>
  </si>
  <si>
    <t>Domain 8 Cluster/CCSS 3 Percent - STATE</t>
  </si>
  <si>
    <t>Domain 8 Cluster/CCSS 4 Percent - STATE</t>
  </si>
  <si>
    <t>Domain 9 Cluster/CCSS 1 Percent - STATE</t>
  </si>
  <si>
    <t>Domain 9 Cluster/CCSS 2 Percent - STATE</t>
  </si>
  <si>
    <t>Domain 9 Cluster/CCSS 3 Percent - STATE</t>
  </si>
  <si>
    <t>Domain 9 Cluster/CCSS 4 Percent - STATE</t>
  </si>
  <si>
    <t>Domain 10 Cluster/CCSS 1 Percent - STATE</t>
  </si>
  <si>
    <t>Domain 10 Cluster/CCSS 2 Percent - STATE</t>
  </si>
  <si>
    <t>Domain 10 Cluster/CCSS 3 Percent - STATE</t>
  </si>
  <si>
    <t>Domain 10 Cluster/CCSS 4 Percent - STATE</t>
  </si>
  <si>
    <r>
      <t>Content Standards</t>
    </r>
    <r>
      <rPr>
        <b/>
        <sz val="14"/>
        <color rgb="FFFF0000"/>
        <rFont val="Open Sans"/>
        <family val="2"/>
      </rPr>
      <t xml:space="preserve"> - NOT NECESSARY AS THE FIELD INDICATES IF IT IS MAX, STATE, etc.</t>
    </r>
  </si>
  <si>
    <t>For each student, subject and domain:
   - sum the max points for all items in the domain for the core form
   - calculate the total percent resulting in a whole number, rounded
   - within each domain, for each cluster / Common Core State Standard, calculate student percent earned resulting in a whole number rounded
For the state and domain:
   - calculate the total percent resulting in a whole number, rounded
   - within each domain, for each cluster / Common Core State Standard, calculate state percent earned resulting in a whole number rounded
For each district and domain:
   - calculate the total percent and store unrounded in the db
   - within each domain, for each cluster / Common Core State Standard, calculate state percent earned and store unrounded in the db
For each school/nonschool and domain:
   - calculate the total percent and store unrounded in the db
   - within each domain, for each cluster / Common Core State Standard, calculate state percent earned and store unrounded in the db</t>
  </si>
  <si>
    <t>Delete Description column? Conclusion on 8/3 meeting seemed to be yes, delete.</t>
  </si>
  <si>
    <t>File Header Name</t>
  </si>
  <si>
    <t>Aggregation Rule</t>
  </si>
  <si>
    <t>By</t>
  </si>
  <si>
    <t>Dis</t>
  </si>
  <si>
    <t>Inclusions/Exclusions</t>
  </si>
  <si>
    <t>Input Name</t>
  </si>
  <si>
    <t>Output DB Name
ext.summative.agg</t>
  </si>
  <si>
    <t>Description</t>
  </si>
  <si>
    <t>Report</t>
  </si>
  <si>
    <t>Agg</t>
  </si>
  <si>
    <t>Ext.summative</t>
  </si>
  <si>
    <r>
      <t xml:space="preserve">Domain </t>
    </r>
    <r>
      <rPr>
        <i/>
        <sz val="10"/>
        <color rgb="FF000000"/>
        <rFont val="Open Sans"/>
        <family val="2"/>
      </rPr>
      <t>n</t>
    </r>
    <r>
      <rPr>
        <sz val="10"/>
        <color rgb="FF000000"/>
        <rFont val="Open Sans"/>
        <family val="2"/>
      </rPr>
      <t xml:space="preserve"> Total Max Points </t>
    </r>
  </si>
  <si>
    <r>
      <t xml:space="preserve">sum of the max points for each Domain </t>
    </r>
    <r>
      <rPr>
        <i/>
        <sz val="10"/>
        <color rgb="FF000000"/>
        <rFont val="Open Sans"/>
        <family val="2"/>
      </rPr>
      <t xml:space="preserve">n* </t>
    </r>
    <r>
      <rPr>
        <sz val="10"/>
        <color rgb="FF000000"/>
        <rFont val="Open Sans"/>
        <family val="2"/>
      </rPr>
      <t>item for all included students. (* Based on values in provided Domain_Cluster Code reference file)</t>
    </r>
  </si>
  <si>
    <t>state, test code, period
district, test code, period
school, test code, period
non-school, test code, period</t>
  </si>
  <si>
    <t>N</t>
  </si>
  <si>
    <r>
      <t xml:space="preserve">*use general </t>
    </r>
    <r>
      <rPr>
        <strike/>
        <sz val="10"/>
        <color rgb="FFFF0000"/>
        <rFont val="Open Sans"/>
        <family val="2"/>
      </rPr>
      <t>exclusions</t>
    </r>
    <r>
      <rPr>
        <sz val="10"/>
        <color rgb="FF000000"/>
        <rFont val="Open Sans"/>
        <family val="2"/>
      </rPr>
      <t xml:space="preserve"> </t>
    </r>
    <r>
      <rPr>
        <sz val="10"/>
        <color rgb="FFFF0000"/>
        <rFont val="Open Sans"/>
        <family val="2"/>
      </rPr>
      <t>Agg</t>
    </r>
    <r>
      <rPr>
        <sz val="10"/>
        <color rgb="FF000000"/>
        <rFont val="Open Sans"/>
        <family val="2"/>
      </rPr>
      <t xml:space="preserve"> </t>
    </r>
    <r>
      <rPr>
        <sz val="10"/>
        <color rgb="FFFF0000"/>
        <rFont val="Open Sans"/>
        <family val="2"/>
      </rPr>
      <t>inclusion</t>
    </r>
    <r>
      <rPr>
        <sz val="10"/>
        <color rgb="FF000000"/>
        <rFont val="Open Sans"/>
        <family val="2"/>
      </rPr>
      <t xml:space="preserve"> +</t>
    </r>
  </si>
  <si>
    <t>itemGrp.Domain#.maxPoints where ItemGrp.Domain = Domain</t>
  </si>
  <si>
    <t>derived</t>
  </si>
  <si>
    <t>Sum of the max points for each Subclaim 4 item in a test code for all students</t>
  </si>
  <si>
    <t>Internal calculation</t>
  </si>
  <si>
    <t>Include: ELA test codes only</t>
  </si>
  <si>
    <t>Include: subclaim 4 = WE in objective 1</t>
  </si>
  <si>
    <t>removed</t>
  </si>
  <si>
    <t>sum of the max points for each Writing WKL item for all students</t>
  </si>
  <si>
    <r>
      <t xml:space="preserve">*use general </t>
    </r>
    <r>
      <rPr>
        <strike/>
        <sz val="10"/>
        <color rgb="FFFF0000"/>
        <rFont val="Open Sans"/>
        <family val="2"/>
      </rPr>
      <t>exclusions</t>
    </r>
    <r>
      <rPr>
        <strike/>
        <sz val="10"/>
        <color rgb="FF000000"/>
        <rFont val="Open Sans"/>
        <family val="2"/>
      </rPr>
      <t xml:space="preserve"> </t>
    </r>
    <r>
      <rPr>
        <strike/>
        <sz val="10"/>
        <color rgb="FFFF0000"/>
        <rFont val="Open Sans"/>
        <family val="2"/>
      </rPr>
      <t>Agg</t>
    </r>
    <r>
      <rPr>
        <strike/>
        <sz val="10"/>
        <color rgb="FF000000"/>
        <rFont val="Open Sans"/>
        <family val="2"/>
      </rPr>
      <t xml:space="preserve"> </t>
    </r>
    <r>
      <rPr>
        <strike/>
        <sz val="10"/>
        <color rgb="FFFF0000"/>
        <rFont val="Open Sans"/>
        <family val="2"/>
      </rPr>
      <t>inclusion</t>
    </r>
    <r>
      <rPr>
        <strike/>
        <sz val="10"/>
        <color rgb="FF000000"/>
        <rFont val="Open Sans"/>
        <family val="2"/>
      </rPr>
      <t xml:space="preserve"> +</t>
    </r>
  </si>
  <si>
    <t>itemGrp.claimSubclaimTaskScores.&lt;#&gt;maxPoints where name = Writing  - WKL</t>
  </si>
  <si>
    <t>Sum of the max points for each Subclaim 5 item in a test code for all students</t>
  </si>
  <si>
    <t>Include: subclaim 5 = WKL in objective 1</t>
  </si>
  <si>
    <t>sum of the max points for each task NWT for all students</t>
  </si>
  <si>
    <t>itemGrp.claimSubclaimTaskScores.&lt;#&gt;.maxPoints where name = Narrative Writing Task</t>
  </si>
  <si>
    <t>Sum of the max points for each task NWT in a test code for all students</t>
  </si>
  <si>
    <t>Include: task = NWT in objective field 15</t>
  </si>
  <si>
    <t>sum of the max points for each task LAT for all students</t>
  </si>
  <si>
    <t>itemGrp.&lt;#&gt;.claimSubclaimTaskScores.&lt;#&gt;.maxPoints where name = Literary Analysis Task</t>
  </si>
  <si>
    <t>sum of the max points for each task LAT in a test code for all students</t>
  </si>
  <si>
    <t>Include:  task = LAT in objective field 15</t>
  </si>
  <si>
    <t>sum of the max points for each item for all students</t>
  </si>
  <si>
    <r>
      <t xml:space="preserve">*use general </t>
    </r>
    <r>
      <rPr>
        <strike/>
        <sz val="10"/>
        <color rgb="FFFF0000"/>
        <rFont val="Open Sans"/>
        <family val="2"/>
      </rPr>
      <t>exclusions</t>
    </r>
    <r>
      <rPr>
        <strike/>
        <sz val="10"/>
        <color rgb="FF000000"/>
        <rFont val="Open Sans"/>
        <family val="2"/>
      </rPr>
      <t xml:space="preserve"> </t>
    </r>
    <r>
      <rPr>
        <strike/>
        <sz val="10"/>
        <color rgb="FFFF0000"/>
        <rFont val="Open Sans"/>
        <family val="2"/>
      </rPr>
      <t>Agg inclusion</t>
    </r>
    <r>
      <rPr>
        <strike/>
        <sz val="10"/>
        <color rgb="FF000000"/>
        <rFont val="Open Sans"/>
        <family val="2"/>
      </rPr>
      <t xml:space="preserve"> </t>
    </r>
  </si>
  <si>
    <t>itemGrp.evidenceScores.&lt;#&gt;.maxPoints where name = where name = &lt;ES name&gt;</t>
  </si>
  <si>
    <t>Average Points Earned</t>
  </si>
  <si>
    <t>Sort ascending in averagePointsEarned and Evidence Statement name on ties</t>
  </si>
  <si>
    <t>itemGrp.evidenceScores.&lt;#&gt;.score where name = where name = &lt;ES name&gt;</t>
  </si>
  <si>
    <t>evidence.#.averagePointsEarned where name = &lt;ES name&gt;</t>
  </si>
  <si>
    <t>Sum of points earned by all students on items in a test code divided by sum of the max points for each item in a test code for all students</t>
  </si>
  <si>
    <t>Evidence Stmt</t>
  </si>
  <si>
    <t>Domain n Total Percent</t>
  </si>
  <si>
    <t>Average Domain n Percent Earned per Test Attempt</t>
  </si>
  <si>
    <t>state, core-form, domain, test code, period
district, core-form, domain, test code, period
school, core-form, domain, test code, period
non-school, core-form, domain, test code, period</t>
  </si>
  <si>
    <r>
      <t xml:space="preserve">*use general </t>
    </r>
    <r>
      <rPr>
        <strike/>
        <sz val="10"/>
        <color rgb="FFFF0000"/>
        <rFont val="Open Sans"/>
        <family val="2"/>
      </rPr>
      <t>exclusions</t>
    </r>
    <r>
      <rPr>
        <sz val="10"/>
        <color rgb="FF000000"/>
        <rFont val="Open Sans"/>
        <family val="2"/>
      </rPr>
      <t xml:space="preserve"> </t>
    </r>
    <r>
      <rPr>
        <sz val="10"/>
        <color rgb="FFFF0000"/>
        <rFont val="Open Sans"/>
        <family val="2"/>
      </rPr>
      <t>Agg inclusion</t>
    </r>
    <r>
      <rPr>
        <sz val="10"/>
        <color rgb="FF000000"/>
        <rFont val="Open Sans"/>
        <family val="2"/>
      </rPr>
      <t xml:space="preserve"> +</t>
    </r>
  </si>
  <si>
    <t>itemGrp.domainScores.&lt;#&gt;.score where name = &lt;DM name&gt;
itemGrp.domainScores.&lt;#&gt;.maxPoints where name = &lt;DM name&gt;</t>
  </si>
  <si>
    <t>ext.summative.agg.coreForms.domain.&lt;#&gt;.averagePointsEarned where name = &lt;DM name&gt;
ext.summative.agg.coreForms.domain.&lt;#&gt;.totalScore where name = &lt;DM name&gt;
ext.summative.agg.coreForms.domain.&lt;#&gt;.totalMaxPoints where name = &lt;DM name&gt;</t>
  </si>
  <si>
    <t xml:space="preserve">Points earned by all students with valid scores in the state who took the form for the domain in the test code divided by </t>
  </si>
  <si>
    <t xml:space="preserve">Content Standards Roster
Note: Dodea customer calls this layout "Content Domain Roster" All other customers calls this file layout "Content Standards Roster" for reference. </t>
  </si>
  <si>
    <r>
      <t xml:space="preserve">Sum of the max points for all students with valid scores in the state who took that form for the domain in the test code </t>
    </r>
    <r>
      <rPr>
        <strike/>
        <sz val="10"/>
        <color rgb="FFFF0000"/>
        <rFont val="Open Sans"/>
        <family val="2"/>
      </rPr>
      <t xml:space="preserve">as a percentage </t>
    </r>
    <r>
      <rPr>
        <sz val="10"/>
        <color rgb="FFFF0000"/>
        <rFont val="Open Sans"/>
        <family val="2"/>
      </rPr>
      <t>Multiply by 100</t>
    </r>
  </si>
  <si>
    <t>Exclude: all unit tests  for the student if battery has multiple core-forms</t>
  </si>
  <si>
    <t>Domain n Cluster/CCSS y Max Points</t>
  </si>
  <si>
    <r>
      <t xml:space="preserve">Sum of the max points for each Child Item Group (Cluster) </t>
    </r>
    <r>
      <rPr>
        <strike/>
        <sz val="10"/>
        <rFont val="Open Sans"/>
        <family val="2"/>
      </rPr>
      <t>SubDomain</t>
    </r>
    <r>
      <rPr>
        <sz val="10"/>
        <rFont val="Open Sans"/>
        <family val="2"/>
      </rPr>
      <t xml:space="preserve"> Percent Earned per Test Attempt</t>
    </r>
  </si>
  <si>
    <t>itemGrp.subdomainCluster.&lt;#&gt;.score where name = &lt;SD: or CL: name&gt;
itemGrp.subdomainCluster.&lt;#&gt;.maxPoint where name = &lt;SD: or CL: name&gt;</t>
  </si>
  <si>
    <t>ext.summative.agg.coreForms.subdomainCluster.&lt;#&gt;totalScore where name = &lt;SD: or CL: name&gt;
ext.summative.agg.coreForms.subdomainCluster.&lt;#&gt;.totalMaxPoints where name = &lt;SD: or CL: name&gt;
ext.summative.agg.coreForms.subdomainCluster.&lt;#&gt;.averagePointsEarned where name = &lt;SD: or CL: name&gt;</t>
  </si>
  <si>
    <r>
      <t xml:space="preserve">Points earned by all students with valid scores in the state who took the form for the child item group (Cluster) </t>
    </r>
    <r>
      <rPr>
        <strike/>
        <sz val="10"/>
        <rFont val="Open Sans"/>
        <family val="2"/>
      </rPr>
      <t>subdomain</t>
    </r>
    <r>
      <rPr>
        <sz val="10"/>
        <rFont val="Open Sans"/>
        <family val="2"/>
      </rPr>
      <t xml:space="preserve"> in the test code divided by
Sum of the max points for all students with valid scores in the state who took that form for the the child item group (Cluster) </t>
    </r>
    <r>
      <rPr>
        <strike/>
        <sz val="10"/>
        <rFont val="Open Sans"/>
        <family val="2"/>
      </rPr>
      <t>subdomain</t>
    </r>
    <r>
      <rPr>
        <sz val="10"/>
        <rFont val="Open Sans"/>
        <family val="2"/>
      </rPr>
      <t xml:space="preserve"> in the test code </t>
    </r>
    <r>
      <rPr>
        <strike/>
        <sz val="10"/>
        <color rgb="FFFF0000"/>
        <rFont val="Open Sans"/>
        <family val="2"/>
      </rPr>
      <t xml:space="preserve">as a percentage </t>
    </r>
    <r>
      <rPr>
        <sz val="10"/>
        <color rgb="FFFF0000"/>
        <rFont val="Open Sans"/>
        <family val="2"/>
      </rPr>
      <t>multiply by 100.</t>
    </r>
  </si>
  <si>
    <t>Domain n Cluster/CCSS y Student Percent Earned</t>
  </si>
  <si>
    <r>
      <t xml:space="preserve">Average Child Item Group (Cluster) </t>
    </r>
    <r>
      <rPr>
        <strike/>
        <sz val="10"/>
        <rFont val="Open Sans"/>
        <family val="2"/>
      </rPr>
      <t>SubDomain</t>
    </r>
    <r>
      <rPr>
        <sz val="10"/>
        <rFont val="Open Sans"/>
        <family val="2"/>
      </rPr>
      <t xml:space="preserve"> Percent Earned per Test Attempt</t>
    </r>
  </si>
  <si>
    <t>Domain n Total Percent - STATE</t>
  </si>
  <si>
    <t>Average Domain n Percent Earned for all  Test Attempts for the State (Highest Level Org)</t>
  </si>
  <si>
    <t>Sum of the max points for all students with valid scores in the state who took that form for the subdomain in the test code as a percentage</t>
  </si>
  <si>
    <t>Domain n Cluster/CCSS y Percent - STATE</t>
  </si>
  <si>
    <t>Average Child Item Group (Cluster) Percent Earned for all Test Attempts for the State (Highest Level Org)</t>
  </si>
  <si>
    <t>Student Count Per Evidence Statement</t>
  </si>
  <si>
    <t>state, test code, period, evidence statement
district, test code, period, evidence statement
school, test code, period, evidence statement
non-school, test code, period, evidence statement</t>
  </si>
  <si>
    <t xml:space="preserve">*use general exclusions Agg inclusion </t>
  </si>
  <si>
    <t>evidence.&lt;#&gt;.totalStudents</t>
  </si>
  <si>
    <t>Count of students who had an item that contributed to the evidence statement</t>
  </si>
  <si>
    <t>Domain1MaxPointsByForm</t>
  </si>
  <si>
    <t>Domain2MaxPointsByForm</t>
  </si>
  <si>
    <t>Domain3MaxPointsByForm</t>
  </si>
  <si>
    <t>Domain4MaxPointsByForm</t>
  </si>
  <si>
    <t>Domain5MaxPointsByForm</t>
  </si>
  <si>
    <t>Domain6MaxPointsByForm</t>
  </si>
  <si>
    <t>Domain7MaxPointsByForm</t>
  </si>
  <si>
    <t>Domain8MaxPointsByForm</t>
  </si>
  <si>
    <t>Domain9MaxPointsByForm</t>
  </si>
  <si>
    <t>Domain10MaxPointsByForm</t>
  </si>
  <si>
    <t>Domain1StudentPercentCorrect</t>
  </si>
  <si>
    <t>Domain2StudentPercentCorrect</t>
  </si>
  <si>
    <t>Domain3StudentPercentCorrect</t>
  </si>
  <si>
    <t>Domain4StudentPercentCorrect</t>
  </si>
  <si>
    <t>Domain5StudentPercentCorrect</t>
  </si>
  <si>
    <t>Domain6StudentPercentCorrect</t>
  </si>
  <si>
    <t>Domain7StudentPercentCorrect</t>
  </si>
  <si>
    <t>Domain8StudentPercentCorrect</t>
  </si>
  <si>
    <t>Domain9StudentPercentCorrect</t>
  </si>
  <si>
    <t>Domain10StudentPercentCorrect</t>
  </si>
  <si>
    <t>Domain1Cluster_CCSS1MaxPointsByForm</t>
  </si>
  <si>
    <t>Domain1Cluster_CCSS2MaxPointsByForm</t>
  </si>
  <si>
    <t>Domain1Cluster_CCSS3MaxPointsByForm</t>
  </si>
  <si>
    <t>Domain1Cluster_CCSS4MaxPointsByForm</t>
  </si>
  <si>
    <t>Domain2Cluster_CCSS1MaxPointsByForm</t>
  </si>
  <si>
    <t>Domain2Cluster_CCSS2MaxPointsByForm</t>
  </si>
  <si>
    <t>Domain2Cluster_CCSS3MaxPointsByForm</t>
  </si>
  <si>
    <t>Domain2Cluster_CCSS4MaxPointsByForm</t>
  </si>
  <si>
    <t>Domain3Cluster_CCSS1MaxPointsByForm</t>
  </si>
  <si>
    <t>Domain3Cluster_CCSS2MaxPointsByForm</t>
  </si>
  <si>
    <t>Domain3Cluster_CCSS3MaxPointsByForm</t>
  </si>
  <si>
    <t>Domain3Cluster_CCSS4MaxPointsByForm</t>
  </si>
  <si>
    <t>Domain4Cluster_CCSS1MaxPointsByForm</t>
  </si>
  <si>
    <t>Domain4Cluster_CCSS2MaxPointsByForm</t>
  </si>
  <si>
    <t>Domain4Cluster_CCSS3MaxPointsByForm</t>
  </si>
  <si>
    <t>Domain4Cluster_CCSS4MaxPointsByForm</t>
  </si>
  <si>
    <t>Domain4Cluster_CCSS5MaxPointsByForm</t>
  </si>
  <si>
    <t>Domain4Cluster_CCSS6MaxPointsByForm</t>
  </si>
  <si>
    <t>Domain5Cluster_CCSS1MaxPointsByForm</t>
  </si>
  <si>
    <t>Domain5Cluster_CCSS2MaxPointsByForm</t>
  </si>
  <si>
    <t>Domain5Cluster_CCSS3MaxPointsByForm</t>
  </si>
  <si>
    <t>Domain5Cluster_CCSS4MaxPointsByForm</t>
  </si>
  <si>
    <t>Domain6Cluster_CCSS1MaxPointsByForm</t>
  </si>
  <si>
    <t>Domain6Cluster_CCSS2MaxPointsByForm</t>
  </si>
  <si>
    <t>Domain6Cluster_CCSS3MaxPointsByForm</t>
  </si>
  <si>
    <t>Domain6Cluster_CCSS4MaxPointsByForm</t>
  </si>
  <si>
    <t>Domain7Cluster_CCSS1MaxPointsByForm</t>
  </si>
  <si>
    <t>Domain7Cluster_CCSS2MaxPointsByForm</t>
  </si>
  <si>
    <t>Domain7Cluster_CCSS3MaxPointsByForm</t>
  </si>
  <si>
    <t>Domain7Cluster_CCSS4MaxPointsByForm</t>
  </si>
  <si>
    <t>Domain8Cluster_CCSS1MaxPointsByForm</t>
  </si>
  <si>
    <t>Domain8Cluster_CCSS2MaxPointsByForm</t>
  </si>
  <si>
    <t>Domain8Cluster_CCSS3MaxPointsByForm</t>
  </si>
  <si>
    <t>Domain8Cluster_CCSS4MaxPointsByForm</t>
  </si>
  <si>
    <t>Domain9Cluster_CCSS1MaxPointsByForm</t>
  </si>
  <si>
    <t>Domain9Cluster_CCSS2MaxPointsByForm</t>
  </si>
  <si>
    <t>Domain9Cluster_CCSS3MaxPointsByForm</t>
  </si>
  <si>
    <t>Domain9Cluster_CCSS4MaxPointsByForm</t>
  </si>
  <si>
    <t>Domain10Cluster_CCSS1MaxPointsByForm</t>
  </si>
  <si>
    <t>Domain10Cluster_CCSS2MaxPointsByForm</t>
  </si>
  <si>
    <t>Domain10Cluster_CCSS3MaxPointsByForm</t>
  </si>
  <si>
    <t>Domain10Cluster_CCSS4MaxPointsByForm</t>
  </si>
  <si>
    <t>Domain1Cluster_CCSS1StudentPercentCorrect</t>
  </si>
  <si>
    <t>Domain1Cluster_CCSS2StudentPercentCorrect</t>
  </si>
  <si>
    <t>Domain1Cluster_CCSS3StudentPercentCorrect</t>
  </si>
  <si>
    <t>Domain1Cluster_CCSS4StudentPercentCorrect</t>
  </si>
  <si>
    <t>Domain2Cluster_CCSS1StudentPercentCorrect</t>
  </si>
  <si>
    <t>Domain2Cluster_CCSS2StudentPercentCorrect</t>
  </si>
  <si>
    <t>Domain2Cluster_CCSS3StudentPercentCorrect</t>
  </si>
  <si>
    <t>Domain2Cluster_CCSS4StudentPercentCorrect</t>
  </si>
  <si>
    <t>Domain3Cluster_CCSS1StudentPercentCorrect</t>
  </si>
  <si>
    <t>Domain3Cluster_CCSS2StudentPercentCorrect</t>
  </si>
  <si>
    <t>Domain3Cluster_CCSS3StudentPercentCorrect</t>
  </si>
  <si>
    <t>Domain3Cluster_CCSS4StudentPercentCorrect</t>
  </si>
  <si>
    <t>Domain4Cluster_CCSS1StudentPercentCorrect</t>
  </si>
  <si>
    <t>Domain4Cluster_CCSS2StudentPercentCorrect</t>
  </si>
  <si>
    <t>Domain4Cluster_CCSS3StudentPercentCorrect</t>
  </si>
  <si>
    <t>Domain4Cluster_CCSS4StudentPercentCorrect</t>
  </si>
  <si>
    <t>Domain4Cluster_CCSS5StudentPercentCorrect</t>
  </si>
  <si>
    <t>Domain4Cluster_CCSS6StudentPercentCorrect</t>
  </si>
  <si>
    <t>Domain5Cluster_CCSS1StudentPercentCorrect</t>
  </si>
  <si>
    <t>Domain5Cluster_CCSS2StudentPercentCorrect</t>
  </si>
  <si>
    <t>Domain5Cluster_CCSS3StudentPercentCorrect</t>
  </si>
  <si>
    <t>Domain5Cluster_CCSS4StudentPercentCorrect</t>
  </si>
  <si>
    <t>Domain6Cluster_CCSS1StudentPercentCorrect</t>
  </si>
  <si>
    <t>Domain6Cluster_CCSS2StudentPercentCorrect</t>
  </si>
  <si>
    <t>Domain6Cluster_CCSS3StudentPercentCorrect</t>
  </si>
  <si>
    <t>Domain6Cluster_CCSS4StudentPercentCorrect</t>
  </si>
  <si>
    <t>Domain7Cluster_CCSS1StudentPercentCorrect</t>
  </si>
  <si>
    <t>Domain7Cluster_CCSS2StudentPercentCorrect</t>
  </si>
  <si>
    <t>Domain7Cluster_CCSS3StudentPercentCorrect</t>
  </si>
  <si>
    <t>Domain7Cluster_CCSS4StudentPercentCorrect</t>
  </si>
  <si>
    <t>Domain8Cluster_CCSS1StudentPercentCorrect</t>
  </si>
  <si>
    <t>Domain8Cluster_CCSS2StudentPercentCorrect</t>
  </si>
  <si>
    <t>Domain8Cluster_CCSS3StudentPercentCorrect</t>
  </si>
  <si>
    <t>Domain8Cluster_CCSS4StudentPercentCorrect</t>
  </si>
  <si>
    <t>Domain9Cluster_CCSS1StudentPercentCorrect</t>
  </si>
  <si>
    <t>Domain9Cluster_CCSS2StudentPercentCorrect</t>
  </si>
  <si>
    <t>Domain9Cluster_CCSS3StudentPercentCorrect</t>
  </si>
  <si>
    <t>Domain9Cluster_CCSS4StudentPercentCorrect</t>
  </si>
  <si>
    <t>Domain10Cluster_CCSS1StudentPercentCorrect</t>
  </si>
  <si>
    <t>Domain10Cluster_CCSS2StudentPercentCorrect</t>
  </si>
  <si>
    <t>Domain10Cluster_CCSS3StudentPercentCorrect</t>
  </si>
  <si>
    <t>Domain10Cluster_CCSS4StudentPercentCorrect</t>
  </si>
  <si>
    <t>Domain1StateAvgPercentCorrectByForm</t>
  </si>
  <si>
    <t>Domain2StateAvgPercentCorrectByForm</t>
  </si>
  <si>
    <t>Domain3StateAvgPercentCorrectByForm</t>
  </si>
  <si>
    <t>Domain4StateAvgPercentCorrectByForm</t>
  </si>
  <si>
    <t>Domain5StateAvgPercentCorrectByForm</t>
  </si>
  <si>
    <t>Domain6StateAvgPercentCorrectByForm</t>
  </si>
  <si>
    <t>Domain7StateAvgPercentCorrectByForm</t>
  </si>
  <si>
    <t>Domain8StateAvgPercentCorrectByForm</t>
  </si>
  <si>
    <t>Domain9StateAvgPercentCorrectByForm</t>
  </si>
  <si>
    <t>Domain10StateAvgPercentCorrectByForm</t>
  </si>
  <si>
    <t>Domain1Cluster_CCSS1StateAvgPercentCorrect</t>
  </si>
  <si>
    <t>Domain1Cluster_CCSS2StateAvgPercentCorrect</t>
  </si>
  <si>
    <t>Domain1Cluster_CCSS3StateAvgPercentCorrect</t>
  </si>
  <si>
    <t>Domain1Cluster_CCSS4StateAvgPercentCorrect</t>
  </si>
  <si>
    <t>Domain2Cluster_CCSS1StateAvgPercentCorrect</t>
  </si>
  <si>
    <t>Domain2Cluster_CCSS2StateAvgPercentCorrect</t>
  </si>
  <si>
    <t>Domain2Cluster_CCSS3StateAvgPercentCorrect</t>
  </si>
  <si>
    <t>Domain2Cluster_CCSS4StateAvgPercentCorrect</t>
  </si>
  <si>
    <t>Domain3Cluster_CCSS1StateAvgPercentCorrect</t>
  </si>
  <si>
    <t>Domain3Cluster_CCSS2StateAvgPercentCorrect</t>
  </si>
  <si>
    <t>Domain3Cluster_CCSS3StateAvgPercentCorrect</t>
  </si>
  <si>
    <t>Domain3Cluster_CCSS4StateAvgPercentCorrect</t>
  </si>
  <si>
    <t>Domain4Cluster_CCSS1StateAvgPercentCorrect</t>
  </si>
  <si>
    <t>Domain4Cluster_CCSS2StateAvgPercentCorrect</t>
  </si>
  <si>
    <t>Domain4Cluster_CCSS3StateAvgPercentCorrect</t>
  </si>
  <si>
    <t>Domain4Cluster_CCSS4StateAvgPercentCorrect</t>
  </si>
  <si>
    <t>Domain4Cluster_CCSS5StateAvgPercentCorrect</t>
  </si>
  <si>
    <t>Domain4Cluster_CCSS6StateAvgPercentCorrect</t>
  </si>
  <si>
    <t>Domain5Cluster_CCSS1StateAvgPercentCorrect</t>
  </si>
  <si>
    <t>Domain5Cluster_CCSS2StateAvgPercentCorrect</t>
  </si>
  <si>
    <t>Domain5Cluster_CCSS3StateAvgPercentCorrect</t>
  </si>
  <si>
    <t>Domain5Cluster_CCSS4StateAvgPercentCorrect</t>
  </si>
  <si>
    <t>Domain6Cluster_CCSS1StateAvgPercentCorrect</t>
  </si>
  <si>
    <t>Domain6Cluster_CCSS2StateAvgPercentCorrect</t>
  </si>
  <si>
    <t>Domain6Cluster_CCSS3StateAvgPercentCorrect</t>
  </si>
  <si>
    <t>Domain6Cluster_CCSS4StateAvgPercentCorrect</t>
  </si>
  <si>
    <t>Domain7Cluster_CCSS1StateAvgPercentCorrect</t>
  </si>
  <si>
    <t>Domain7Cluster_CCSS2StateAvgPercentCorrect</t>
  </si>
  <si>
    <t>Domain7Cluster_CCSS3StateAvgPercentCorrect</t>
  </si>
  <si>
    <t>Domain7Cluster_CCSS4StateAvgPercentCorrect</t>
  </si>
  <si>
    <t>Domain8Cluster_CCSS1StateAvgPercentCorrect</t>
  </si>
  <si>
    <t>Domain8Cluster_CCSS2StateAvgPercentCorrect</t>
  </si>
  <si>
    <t>Domain8Cluster_CCSS3StateAvgPercentCorrect</t>
  </si>
  <si>
    <t>Domain8Cluster_CCSS4StateAvgPercentCorrect</t>
  </si>
  <si>
    <t>Domain9Cluster_CCSS1StateAvgPercentCorrect</t>
  </si>
  <si>
    <t>Domain9Cluster_CCSS2StateAvgPercentCorrect</t>
  </si>
  <si>
    <t>Domain9Cluster_CCSS3StateAvgPercentCorrect</t>
  </si>
  <si>
    <t>Domain9Cluster_CCSS4StateAvgPercentCorrect</t>
  </si>
  <si>
    <t>Domain10Cluster_CCSS1StateAvgPercentCorrect</t>
  </si>
  <si>
    <t>Domain10Cluster_CCSS2StateAvgPercentCorrect</t>
  </si>
  <si>
    <t>Domain10Cluster_CCSS3StateAvgPercentCorrect</t>
  </si>
  <si>
    <t>Domain10Cluster_CCSS4StateAvgPercentCorrect</t>
  </si>
  <si>
    <t>File Layout
Include all the fields from the A. File Layout tab, and then append the additional fields below. This is txt file only.</t>
  </si>
  <si>
    <t>Internal Purposes Only</t>
  </si>
  <si>
    <t>Position</t>
  </si>
  <si>
    <t>Field
Name</t>
  </si>
  <si>
    <t>Defaulting &amp; Formatting Rules</t>
  </si>
  <si>
    <t>Comments</t>
  </si>
  <si>
    <t>Mongo Data
Collection</t>
  </si>
  <si>
    <t>Mongo
Field Name</t>
  </si>
  <si>
    <t>Business Rules /
Translations</t>
  </si>
  <si>
    <t>First</t>
  </si>
  <si>
    <t>Last</t>
  </si>
  <si>
    <t>Domain 1 Raw Score</t>
  </si>
  <si>
    <t>ext.summative</t>
  </si>
  <si>
    <t>itemGrp.domainScores.#.score where itemGrp.domainScores.#.name = &lt;mapping doc&gt;</t>
  </si>
  <si>
    <t>Objective 16-21 - DM: &lt;Domain Code&gt;
Extract rule - if max points are 0 then report blank on extract</t>
  </si>
  <si>
    <t>Numeric
Blank</t>
  </si>
  <si>
    <t>Domain 2 Raw Score</t>
  </si>
  <si>
    <t>Objective 16-21 - DM: &lt;Domain Code&gt;
For grades 6 - 11 (ELA06 - ELA11) Domain 2 is RI and this domain will require roll up of all Subdomains. that start with RI to calculate percent. Objective 23-28 SD: (Subdomain Code)
Extract rule - if max points are 0 then report blank on extract</t>
  </si>
  <si>
    <t>Domain 3 Raw Score</t>
  </si>
  <si>
    <t>Objective 16-21 - DM: &lt;Domain Code&gt;
Extract rule - if max points are 0 then report blank on extract</t>
  </si>
  <si>
    <t>Domain 4 Raw Score</t>
  </si>
  <si>
    <t>Objective 16-21 - DM: &lt;Domain Code&gt;
For grades 6 - 11 (ELA06 - ELA11) Domain 4 is for RH and RST and these domains will require roll up of all Subdomains that start with RH or RSTto calculate percent. Objective 23-28 SD: (Subdomain Code)
Extract rule - if max points are 0 then report blank on extract</t>
  </si>
  <si>
    <t>Domain 5 Raw Score</t>
  </si>
  <si>
    <t>Percent of Domain 6 for the student
Objective 16-21 - DM: &lt;Domain Code&gt;
Extract rule - if max points are 0 then report blank on extract</t>
  </si>
  <si>
    <t>Domain 6 Raw Score</t>
  </si>
  <si>
    <t>Domain 1 Cluster/CCSS 1 Student Raw Score</t>
  </si>
  <si>
    <t>itemGrp.subdomainClusterScores.#.score where itemGrp.subdomainClusterScores.#.name = &lt;mapping doc&gt;
 itemGrp.claimSubclaimTaskScores.#.score where itemGrp.claimSubclaimTaskScores.#.name = &lt;mapping doc&gt;</t>
  </si>
  <si>
    <t>Domain 1/ Cluster 1 Objective 23-28- (CL: &lt;Cluster Code&gt;) for Math subjects
Domain 1/Subdomain 1 Objective 23-28 (SD: &lt;DM&gt;.&lt;Text&gt;) for ELA Subjects
Mapping reference for reports: 1.1
Extract rule - if max points are 0 then report blank on extract</t>
  </si>
  <si>
    <t>Domain 1 Cluster/CCSS 2 Student Raw Score</t>
  </si>
  <si>
    <t>Domain 1/ Cluster 2 Objective 23-28- (CL: &lt;Cluster Code&gt;) for Math subjects
Domain 1/Subdomain 2 Objective 23-28 (SD: &lt;DM&gt;.&lt;Text&gt;) for ELA Subjects
Mapping reference for reports: 1.2
Extract rule - if max points are 0 then report blank on extract</t>
  </si>
  <si>
    <t>Domain 1 Cluster/CCSS 3 Student Raw Score</t>
  </si>
  <si>
    <t>Domain 1/ Cluster 3 Objective 23-28- (CL: &lt;Cluster Code&gt;) for Math subjects
Domain 1/Subdomain 3 Objective 23-28 (SD: &lt;DM&gt;.&lt;Text&gt;) for ELA Subjects
Mapping reference for reports: 1.3
Extract rule - if max points are 0 then report blank on extract</t>
  </si>
  <si>
    <t>Domain 1 Cluster/CCSS 4 Student Raw Score</t>
  </si>
  <si>
    <t>Domain 1/ Cluster 4 Objective 23-28- (CL: &lt;Cluster Code&gt;) for Math subjects
Domain 1/Subdomain 4 Objective 23-28 (SD: &lt;DM&gt;.&lt;Text&gt;) for ELA Subjects
Mapping reference for reports: 1.4
Extract rule - if max points are 0 then report blank on extract</t>
  </si>
  <si>
    <t>Domain 2 Cluster/CCSS 1 Student Raw Score</t>
  </si>
  <si>
    <t>Domain 2/ Cluster 1 Objective 23-28 (CL: &lt;Cluster Code&gt;) for Math subjects
Domain 2/SubDomain 1 Objective 23-28 (SD: &lt;DM&gt;.&lt;Text&gt;) for ELA Subjects
For grades 6 - 11 (ELA06 - ELA11) Domain 2 is RI and this domain will require roll up of Subdomains for Cluster/CCSS 1 that start with RI to total max points. Objective 23-28 SD: (Subdomain Code)
Mapping reference for reports: 2.1
Extract rule - if max points are 0 then report blank on extract</t>
  </si>
  <si>
    <t>Domain 2 Cluster/CCSS 2 Student Raw Score</t>
  </si>
  <si>
    <t>Domain 2/ Cluster 2 Objective 23-28 (CL: &lt;Cluster Code&gt;) for Math subjects
Domain 2/SubDomain 2 Objective 23-28 (SD: &lt;DM&gt;.&lt;Text&gt;) for ELA Subjects
For grades 6 - 11 (ELA06 - ELA11) Domain 2 is RI and this domain will require roll up of Subdomains for Cluster/CCSS 1 that start with RI to total max points. Objective 23-28 SD: (Subdomain Code)
Mapping reference for reports: 2.2
Extract rule - if max points are 0 then report blank on extract</t>
  </si>
  <si>
    <t>Domain 2 Cluster/CCSS 3 Student Raw Score</t>
  </si>
  <si>
    <t xml:space="preserve"> itemGrp.subdomainClusterScores.#.score where itemGrp.subdomainClusterScores.#.name = &lt;mapping doc&gt;
 itemGrp.claimSubclaimTaskScores.#.score where itemGrp.claimSubclaimTaskScores.#.name = &lt;mapping doc&gt;</t>
  </si>
  <si>
    <t>Domain 2/ Cluster 3 Objective 23-28 (CL: &lt;Cluster Code&gt;) for Math subjects
Domain 2/SubDomain 3 Objective 23-28 (SD: &lt;DM&gt;.&lt;Text&gt;) for ELA Subjects
For grades 6 - 11 (ELA06 - ELA11) Domain 2 is RI and this domain will require roll up of Subdomains for Cluster/CCSS 1 that start with RI to total max points. Objective 23-28 SD: (Subdomain Code)
Mapping reference for reports: 2.3
Extract rule - if max points are 0 then report blank on extract</t>
  </si>
  <si>
    <t>Domain 2 Cluster/CCSS 4 Student Raw Score</t>
  </si>
  <si>
    <t>Domain 2/ Cluster 4 Objective 23-28 (CL: &lt;Cluster Code&gt;) for Math subjects
Domain 2/SubDomain 4 Objective 23-28 (SD: &lt;DM&gt;.&lt;Text&gt;) for ELA Subjects
For grades 6 - 11 (ELA06 - ELA11) Domain 2 is RI and this domain will require roll up of Subdomains for Cluster/CCSS 1 that start with RI to total max points. Objective 23-28 SD: (Subdomain Code)
Mapping reference for reports: 2.4
Extract rule - if max points are 0 then report blank on extract</t>
  </si>
  <si>
    <t>Domain 3 Cluster/CCSS 1 Student Raw Score</t>
  </si>
  <si>
    <t>Domain 3/ Cluster 1 Objective 23-28- (CL: &lt;Cluster Code&gt;) for Math subjects
Domain 3/Subdomain 1 Objective 23-28 (SD: &lt;DM&gt;.&lt;Text&gt;) for ELA Subjects
Mapping reference for reports: 3.1
Extract rule - if max points are 0 then report blank on extract</t>
  </si>
  <si>
    <t>Domain 3 Cluster/CCSS 2 Student Raw Score</t>
  </si>
  <si>
    <t>Domain 3/ Cluster 2 Objective 23-28- (CL: &lt;Cluster Code&gt;) for Math subjects
Domain 3/Subdomain 2 Objective 23-28 (SD: &lt;DM&gt;.&lt;Text&gt;) for ELA Subjects
Mapping reference for reports: 3.2
Extract rule - if max points are 0 then report blank on extract</t>
  </si>
  <si>
    <t>Domain 3 Cluster/CCSS 3 Student Raw Score</t>
  </si>
  <si>
    <t>Domain 3/ Cluster 3 Objective 23-28- (CL: &lt;Cluster Code&gt;) for Math subjects
Domain 3/Subdomain 3 Objective 23-28 (SD: &lt;DM&gt;.&lt;Text&gt;) for ELA Subjects
Mapping reference for reports: 3.3
Extract rule - if max points are 0 then report blank on extract</t>
  </si>
  <si>
    <t>Domain 3 Cluster/CCSS 4 Student Raw Score</t>
  </si>
  <si>
    <t>Domain 3/ Cluster 4 Objective 23-28- (CL: &lt;Cluster Code&gt;) for Math subjects
Domain 3/Subdomain 4 Objective 23-28 (SD: &lt;DM&gt;.&lt;Text&gt;) for ELA Subjects
Mapping reference for reports: 3.4
Extract rule - if max points are 0 then report blank on extract</t>
  </si>
  <si>
    <t>Domain 4 Cluster/CCSS 1 Student Raw Score</t>
  </si>
  <si>
    <t xml:space="preserve"> itemGrp.subdomainClusterScores.#.score where itemGrp.subdomainClusterScores.#.name = &lt;mapping doc&gt;
 itemGrp.claimSubclaimTaskScores.#.score where itemGrp.claimSubclaimTaskScores.#.name = &lt;mapping doc&gt;
 For ELA06 thru ELA11
itemGrp.domainScores.#.score where itemGrp.domainScores.#.name = &lt;mapping doc&gt;</t>
  </si>
  <si>
    <t>Domain 4/ Cluster 1 Objective 23-28- (CL: &lt;Cluster Code&gt;) for Math subjects
Domain 4/Subdomain 1 Objective 23-28 (SD: &lt;DM&gt;.&lt;Text&gt;) for ELA Subjects
Mapping reference for reports: 4.1
Extract rule - if max points are 0 then report blank on extract</t>
  </si>
  <si>
    <t>Domain 4 Cluster/CCSS 2 Student Raw Score</t>
  </si>
  <si>
    <t>Domain 4/ Cluster 2 Objective 23-28- (CL: &lt;Cluster Code&gt;) for Math subjects
Domain 4/Subdomain 2 Objective 23-28 (SD: &lt;DM&gt;.&lt;Text&gt;) for ELA Subjects
Mapping reference for reports: 4.2
Extract rule - if max points are 0 then report blank on extract</t>
  </si>
  <si>
    <t>Domain 4 Cluster/CCSS 3 Student Raw Score</t>
  </si>
  <si>
    <t>Domain 4/ Cluster 3 Objective 23-28- (CL: &lt;Cluster Code&gt;) for Math subjects
Domain 4/Subdomain 3 Objective 23-28 (SD: &lt;DM&gt;.&lt;Text&gt;) for ELA Subjects
Mapping reference for reports: 4.3
Extract rule - if max points are 0 then report blank on extract</t>
  </si>
  <si>
    <t>Domain 4 Cluster/CCSS 4 Student Raw Score</t>
  </si>
  <si>
    <t>Domain 4/ Cluster 4 Objective 23-28- (CL: &lt;Cluster Code&gt;) for Math subjects
Domain 4/Subdomain 4 Objective 23-28 (SD: &lt;DM&gt;.&lt;Text&gt;) for ELA Subjects
Mapping reference for reports: 4.4
Extract rule - if max points are 0 then report blank on extract</t>
  </si>
  <si>
    <t>Domain 4 Cluster/CCSS 5 Student Raw Score</t>
  </si>
  <si>
    <t>Domain4/ Cluster 5 Objective 23-28- (CL: &lt;Cluster Code&gt;) for Math subjects
Domain 4/Subdomain 5 Objective 23-28 (SD: &lt;DM&gt;.&lt;Text&gt;) for ELA Subjects
Mapping reference for reports: 4.5
Extract rule - if max points are 0 then report blank on extract</t>
  </si>
  <si>
    <t>Domain 4 Cluster/CCSS 6 Student Raw Score</t>
  </si>
  <si>
    <t>Domain 4/ Cluster 6 Objective 23-28- (CL: &lt;Cluster Code&gt;) for Math subjects
Domain 4/Subdomain 6 Objective 23-28 (SD: &lt;DM&gt;.&lt;Text&gt;) for ELA Subjects
Mapping reference for reports: 4.6
Extract rule - if max points are 0 then report blank on extract</t>
  </si>
  <si>
    <t>Domain 5 Cluster/CCSS 1 Student Raw Score</t>
  </si>
  <si>
    <t>Domain 5/ Cluster 1 Objective 23-28- (CL: &lt;Cluster Code&gt;) for Math subjects
Domain 5/Subdomain 1 Objective 23-28 (SD: &lt;DM&gt;.&lt;Text&gt;) for ELA Subjects
Mapping reference for reports: 5.1
Extract rule - if max points are 0 then report blank on extract</t>
  </si>
  <si>
    <t>Domain 5 Cluster/CCSS 2 Student Raw Score</t>
  </si>
  <si>
    <t>Domain 5/ Cluster 2 Objective 23-28- (CL: &lt;Cluster Code&gt;) for Math subjects
Domain 5/Subdomain 5 Objective 23-28 (SD: &lt;DM&gt;.&lt;Text&gt;) for ELA Subjects
Mapping reference for reports: 5.2
Extract rule - if max points are 0 then report blank on extract</t>
  </si>
  <si>
    <t>Domain 5 Cluster/CCSS 3 Student Raw Score</t>
  </si>
  <si>
    <t>Domain 5/ Cluster 3 Objective 23-28- (CL: &lt;Cluster Code&gt;) for Math subjects
Domain 5/Subdomain 3 Objective 23-28 (SD: &lt;DM&gt;.&lt;Text&gt;) for ELA Subjects
Mapping reference for reports: 5.3
Extract rule - if max points are 0 then report blank on extract</t>
  </si>
  <si>
    <t>Domain 5 Cluster/CCSS 4 Student Raw Score</t>
  </si>
  <si>
    <t>Domain 5/ Cluster 4 Objective 23-28- (CL: &lt;Cluster Code&gt;) for Math subjects
Domain 5/Subdomain 4 Objective 23-28 (SD: &lt;DM&gt;.&lt;Text&gt;) for ELA Subjects
Mapping reference for reports: 5.4
Extract rule - if max points are 0 then report blank on extract</t>
  </si>
  <si>
    <t>Domain 6 Cluster/CCSS 1 Student Raw Score</t>
  </si>
  <si>
    <t>Domain 6/ Cluster 1 Objective 23-28- (CL: &lt;Cluster Code&gt;) for Math subjects
Domain 6/Subdomain 1 Objective 23-28 (SD: &lt;DM&gt;.&lt;Text&gt;) for ELA Subjects
Mapping reference for reports: 6.1
Extract rule - if max points are 0 then report blank on extract</t>
  </si>
  <si>
    <t>Domain 6 Cluster/CCSS 2 Student Raw Score</t>
  </si>
  <si>
    <t>Domain 6/ Cluster 2 Objective 23-28- (CL: &lt;Cluster Code&gt;) for Math subjects
Domain 6/Subdomain 2 Objective 23-28 (SD: &lt;DM&gt;.&lt;Text&gt;) for ELA Subjects
Mapping reference for reports: 6.2
Extract rule - if max points are 0 then report blank on extract</t>
  </si>
  <si>
    <t>Domain 6 Cluster/CCSS 3 Student Raw Score</t>
  </si>
  <si>
    <t>Domain 6/ Cluster 3 Objective 23-28- (CL: &lt;Cluster Code&gt;) for Math subjects
Domain 6/Subdomain 3 Objective 23-28 (SD: &lt;DM&gt;.&lt;Text&gt;) for ELA Subjects
Mapping reference for reports: 6.3
Extract rule - if max points are 0 then report blank on extract</t>
  </si>
  <si>
    <t>Domain 6 Cluster/CCSS 4 Student Raw Score</t>
  </si>
  <si>
    <t>Domain 6/ Cluster 4 Objective 23-28- (CL: &lt;Cluster Code&gt;) for Math subjects
Domain 6/Subdomain 4 Objective 23-28 (SD: &lt;DM&gt;.&lt;Text&gt;) for ELA Subjects
Mapping reference for reports: 6.4
Extract rule - if max points are 0 then report blank on extract</t>
  </si>
  <si>
    <t>Domain 1 Total Percent - DISTRICT</t>
  </si>
  <si>
    <t>round to whole number with .5 rounding up</t>
  </si>
  <si>
    <t>District Percent of Domain 1
Will be blank for nonschools</t>
  </si>
  <si>
    <t>ext.summative.agg.coreForms</t>
  </si>
  <si>
    <t>(domain.#.totalScore / domain.#.totalMaxPoints) * 100
where domain.#.name = &lt;mapping doc&gt;
and _id.aggType = districtAgg
note: averagePointsEarned is available to be pulled at state level in coreForms collection. If decided to make the code change we can update the doc</t>
  </si>
  <si>
    <t>Objective 16-21 - DM: &lt;Domain Code&gt;
Extract rule - if max points are 0 then report blank on extract
Calculation: student's score in the domain for the core form divided by the sum of the max points in the domain for the core form times 100</t>
  </si>
  <si>
    <t>Numeric
99-100
Blank</t>
  </si>
  <si>
    <t xml:space="preserve">Domain 2 Total Percent - DISTRICT </t>
  </si>
  <si>
    <t>District Percent of Domain 2
Will be blank for nonschools</t>
  </si>
  <si>
    <t xml:space="preserve">Domain 3 Total Percent - DISTRICT </t>
  </si>
  <si>
    <t>District Percent of Domain 3
Will be blank for nonschools</t>
  </si>
  <si>
    <t>Objective 16-21 - DM: &lt;Domain Code&gt;
Extract rule - if max points are 0 then report blank on extract
Calculation: student's score in the domain for the core form divided by the sum of the max points in the domain for the core form times 100</t>
  </si>
  <si>
    <t xml:space="preserve">Domain 4 Total Percent - DISTRICT </t>
  </si>
  <si>
    <t>District Percent of Domain 4
Will be blank for nonschools</t>
  </si>
  <si>
    <t xml:space="preserve">Domain 5 Total Percent - DISTRICT </t>
  </si>
  <si>
    <t>District Percent of Domain 5
Will be blank for nonschools</t>
  </si>
  <si>
    <t xml:space="preserve">Domain 6 Total Percent - DISTRICT </t>
  </si>
  <si>
    <t>District Percent of Domain 6 for Math
Will be blank for nonschools</t>
  </si>
  <si>
    <t>Blank for ELA
Objective 16-21 - DM: &lt;Domain Code&gt;
Extract rule - if max points are 0 then report blank on extract
Calculation: student's score in the domain for the core form divided by the sum of the max points in the domain for the core form times 100</t>
  </si>
  <si>
    <t>Domain 1 Cluster/CCSS 1 Percent - DISTRICT</t>
  </si>
  <si>
    <t>Will be blank for nonschools</t>
  </si>
  <si>
    <t>(subdomainCluster.#.totalScore / subdomainCluster.#.totalMaxPoints) * 100 
where subdomain.#.name = &lt;mapping doc&gt;
and _id.aggType = districtAgg
(claimSubclaimTask.#.totalScore / claimSubclaimTask.#.totalMaxPoints) * 100 
where claimSubclaimTask.#.name = &lt;mapping doc&gt;
and _id.aggType = districtAgg</t>
  </si>
  <si>
    <t>Domain 1/ Cluster 1 Objective 23-28- (CL: &lt;Cluster Code&gt;) for Math subjects
Domain 1/Subdomain 1 Objective 23-28 (SD: &lt;DM&gt;.&lt;Text&gt;) for ELA Subjects
Mapping reference for reports: 1.1
Extract rule - if max points are 0 then report blank on extract
Calculation: student's score in the domain and cluster for the core form divided by the sum of the max points in the domain and cluster for the core form times 100</t>
  </si>
  <si>
    <t>Domain 1 Cluster/CCSS 2 Percent - DISTRICT</t>
  </si>
  <si>
    <t>Domain 1/ Cluster 2 Objective 23-28- (CL: &lt;Cluster Code&gt;) for Math subjects
Domain 1/Subdomain 2 Objective 23-28 (SD: &lt;DM&gt;.&lt;Text&gt;) for ELA Subjects
Mapping reference for reports: 1.2
Extract rule - if max points are 0 then report blank on extract
Calculation: student's score in the domain and cluster for the core form divided by the sum of the max points in the domain and cluster for the core form times 100</t>
  </si>
  <si>
    <t>Domain 1 Cluster/CCSS 3 Percent - DISTRICT</t>
  </si>
  <si>
    <t>Domain 1/ Cluster 3 Objective 23-28- (CL: &lt;Cluster Code&gt;) for Math subjects
Domain 1/Subdomain 3 Objective 23-28 (SD: &lt;DM&gt;.&lt;Text&gt;) for ELA Subjects
Mapping reference for reports: 1.3
Extract rule - if max points are 0 then report blank on extract
Calculation: student's score in the domain and cluster for the core form divided by the sum of the max points in the domain and cluster for the core form times 100</t>
  </si>
  <si>
    <t>Domain 1 Cluster/CCSS 4 Percent - DISTRICT</t>
  </si>
  <si>
    <t>Domain 1/ Cluster 4 Objective 23-28- (CL: &lt;Cluster Code&gt;) for Math subjects
Domain 1/Subdomain 4 Objective 23-28 (SD: &lt;DM&gt;.&lt;Text&gt;) for ELA Subjects
Mapping reference for reports: 1.4
Extract rule - if max points are 0 then report blank on extract
Calculation: student's score in the domain and cluster for the core form divided by the sum of the max points in the domain and cluster for the core form times 100</t>
  </si>
  <si>
    <t>Domain 2 Cluster/CCSS 1 Percent - DISTRICT</t>
  </si>
  <si>
    <t>Domain 2/ Cluster 1 Objective 23-28 (CL: &lt;Cluster Code&gt;) for Math subjects
Domain 2/SubDomain 1 Objective 23-28 (SD: &lt;DM&gt;.&lt;Text&gt;) for ELA Subjects
For grades 6 - 11 (ELA06 - ELA11) Domain 2 is RI and this domain will require roll up of Subdomains for Cluster/CCSS 1 that start with RI to total max points. Objective 23-28 SD: (Subdomain Code)
Mapping reference for reports: 2.1
Extract rule - if max points are 0 then report blank on extract
Calculation: student's score in the domain and cluster for the core form divided by the sum of the max points in the domain and cluster for the core form times 100</t>
  </si>
  <si>
    <t>Domain 2 Cluster/CCSS 2 Percent - DISTRICT</t>
  </si>
  <si>
    <t>Domain 2/ Cluster 2 Objective 23-28 (CL: &lt;Cluster Code&gt;) for Math subjects
Domain 2/SubDomain 2 Objective 23-28 (SD: &lt;DM&gt;.&lt;Text&gt;) for ELA Subjects
For grades 6 - 11 (ELA06 - ELA11) Domain 2 is RI and this domain will require roll up of Subdomains for Cluster/CCSS 1 that start with RI to total max points. Objective 23-28 SD: (Subdomain Code)
Mapping reference for reports: 2.2
Extract rule - if max points are 0 then report blank on extract
Calculation: student's score in the domain and cluster for the core form divided by the sum of the max points in the domain and cluster for the core form times 100</t>
  </si>
  <si>
    <t>Domain 2 Cluster/CCSS 3 Percent - DISTRICT</t>
  </si>
  <si>
    <t>Domain 2/ Cluster 3 Objective 23-28 (CL: &lt;Cluster Code&gt;) for Math subjects
Domain 2/SubDomain 3 Objective 23-28 (SD: &lt;DM&gt;.&lt;Text&gt;) for ELA Subjects
For grades 6 - 11 (ELA06 - ELA11) Domain 2 is RI and this domain will require roll up of Subdomains for Cluster/CCSS 1 that start with RI to total max points. Objective 23-28 SD: (Subdomain Code)
Mapping reference for reports: 2.3
Extract rule - if max points are 0 then report blank on extract
Calculation: student's score in the domain and cluster for the core form divided by the sum of the max points in the domain and cluster for the core form times 100</t>
  </si>
  <si>
    <t>Domain 2 Cluster/CCSS 4 Percent - DISTRICT</t>
  </si>
  <si>
    <t>Domain 2/ Cluster 4 Objective 23-28 (CL: &lt;Cluster Code&gt;) for Math subjects
Domain 2/SubDomain 4 Objective 23-28 (SD: &lt;DM&gt;.&lt;Text&gt;) for ELA Subjects
For grades 6 - 11 (ELA06 - ELA11) Domain 2 is RI and this domain will require roll up of Subdomains for Cluster/CCSS 1 that start with RI to total max points. Objective 23-28 SD: (Subdomain Code)
Mapping reference for reports: 2.4
Extract rule - if max points are 0 then report blank on extract
Calculation: student's score in the domain and cluster for the core form divided by the sum of the max points in the domain and cluster for the core form times 100</t>
  </si>
  <si>
    <t>Domain 3 Cluster/CCSS 1 Percent - DISTRICT</t>
  </si>
  <si>
    <t>Domain 3/ Cluster 1 Objective 23-28- (CL: &lt;Cluster Code&gt;) for Math subjects
Domain 3/Subdomain 1 Objective 23-28 (SD: &lt;DM&gt;.&lt;Text&gt;) for ELA Subjects
Mapping reference for reports: 3.1
Extract rule - if max points are 0 then report blank on extract
Calculation: student's score in the domain and cluster for the core form divided by the sum of the max points in the domain and cluster for the core form times 100</t>
  </si>
  <si>
    <t>Domain 3 Cluster/CCSS 2 Percent - DISTRICT</t>
  </si>
  <si>
    <t>Domain 3/ Cluster 2 Objective 23-28- (CL: &lt;Cluster Code&gt;) for Math subjects
Mapping reference for reports: 3.2
Extract rule - if max points are 0 then report blank on extract
Calculation: student's score in the domain and cluster for the core form divided by the sum of the max points in the domain and cluster for the core form times 100</t>
  </si>
  <si>
    <t>Domain 3 Cluster/CCSS 3 Percent - DISTRICT</t>
  </si>
  <si>
    <t>Domain 3/ Cluster 3 Objective 23-28- (CL: &lt;Cluster Code&gt;) for Math subjects
Domain 3/Subdomain 3 Objective 23-28 (SD: &lt;DM&gt;.&lt;Text&gt;) for ELA Subjects
Mapping reference for reports: 3.3
Extract rule - if max points are 0 then report blank on extract
Calculation: student's score in the domain and cluster for the core form divided by the sum of the max points in the domain and cluster for the core form times 100</t>
  </si>
  <si>
    <t>Domain 3 Cluster/CCSS 4 Percent - DISTRICT</t>
  </si>
  <si>
    <t>Domain 3/ Cluster 4 Objective 23-28- (CL: &lt;Cluster Code&gt;) for Math subjects
Domain 3/Subdomain 4 Objective 23-28 (SD: &lt;DM&gt;.&lt;Text&gt;) for ELA Subjects
Mapping reference for reports: 3.4
Extract rule - if max points are 0 then report blank on extract
Calculation: student's score in the domain and cluster for the core form divided by the sum of the max points in the domain and cluster for the core form times 100</t>
  </si>
  <si>
    <t>Domain 4 Cluster/CCSS 1 Percent - DISTRICT</t>
  </si>
  <si>
    <t xml:space="preserve">(subdomainCluster.#.totalScore / subdomainCluster.#.totalMaxPoints) * 100 
where subdomain.#.name = &lt;mapping doc&gt;
and _id.aggType = districtAgg
(claimSubclaimTask.#.totalScore / claimSubclaimTask.#.totalMaxPoints) * 100 
where claimSubclaimTask.#.name = &lt;mapping doc&gt;
and _id.aggType = districtAgg
For ELA06 thru ELA11
(domain.#.totalScore / domain.#.totalMaxPoints) * 100
where domain.#.name = &lt;mapping doc&gt;
and _id.aggType = districtAgg
</t>
  </si>
  <si>
    <t>Domain 4/ Cluster 1 Objective 23-28- (CL: &lt;Cluster Code&gt;) for Math subjects
Domain 4/Subdomain 1 Objective 23-28 (SD: &lt;DM&gt;.&lt;Text&gt;) for ELA Subjects
Mapping reference for reports: 4.1
Extract rule - if max points are 0 then report blank on extract
Calculation: student's score in the domain and cluster for the core form divided by the sum of the max points in the domain and cluster for the core form times 100</t>
  </si>
  <si>
    <t>Domain 4 Cluster/CCSS 2 Percent - DISTRICT</t>
  </si>
  <si>
    <t>Domain 4/ Cluster 2 Objective 23-28- (CL: &lt;Cluster Code&gt;) for Math subjects
Domain 4/Subdomain 2 Objective 23-28 (SD: &lt;DM&gt;.&lt;Text&gt;) for ELA Subjects
Mapping reference for reports: 4.2
Extract rule - if max points are 0 then report blank on extract
Calculation: student's score in the domain and cluster for the core form divided by the sum of the max points in the domain and cluster for the core form times 100</t>
  </si>
  <si>
    <t>Domain 4 Cluster/CCSS 3 Percent - DISTRICT</t>
  </si>
  <si>
    <t>Domain 4/ Cluster 3 Objective 23-28- (CL: &lt;Cluster Code&gt;) for Math subjects
Domain 4/Subdomain 3 Objective 23-28 (SD: &lt;DM&gt;.&lt;Text&gt;) for ELA Subjects
Mapping reference for reports: 4.3
Extract rule - if max points are 0 then report blank on extract
Calculation: student's score in the domain and cluster for the core form divided by the sum of the max points in the domain and cluster for the core form times 100</t>
  </si>
  <si>
    <t>Domain 4 Cluster/CCSS 4 Percent - DISTRICT</t>
  </si>
  <si>
    <t>Domain 4/ Cluster 4 Objective 23-28- (CL: &lt;Cluster Code&gt;) for Math subjects
Domain 4/Subdomain 4 Objective 23-28 (SD: &lt;DM&gt;.&lt;Text&gt;) for ELA Subjects
Mapping reference for reports: 4.4
Extract rule - if max points are 0 then report blank on extract
Calculation: student's score in the domain and cluster for the core form divided by the sum of the max points in the domain and cluster for the core form times 100</t>
  </si>
  <si>
    <t>Domain 4 Cluster/CCSS 5 Percent - DISTRICT</t>
  </si>
  <si>
    <t>Domain 4/ Cluster 5 Objective 23-28- (CL: &lt;Cluster Code&gt;) for Math subjects
Domain 4/Subdomain 5 Objective 23-28 (SD: &lt;DM&gt;.&lt;Text&gt;) for ELA Subjects
Mapping reference for reports: 4.5
Extract rule - if max points are 0 then report blank on extract
Calculation: student's score in the domain and cluster for the core form divided by the sum of the max points in the domain and cluster for the core form times 100</t>
  </si>
  <si>
    <t>Domain 4 Cluster/CCSS 6 Percent - DISTRICT</t>
  </si>
  <si>
    <t>Domain 4/ Cluster 6 Objective 23-28- (CL: &lt;Cluster Code&gt;) for Math subjects
Domain 4/Subdomain 6 Objective 23-28 (SD: &lt;DM&gt;.&lt;Text&gt;) for ELA Subjects
Mapping reference for reports: 4.6
Extract rule - if max points are 0 then report blank on extract
Calculation: student's score in the domain and cluster for the core form divided by the sum of the max points in the domain and cluster for the core form times 100</t>
  </si>
  <si>
    <t>Domain 5 Cluster/CCSS 1 Percent - DISTRICT</t>
  </si>
  <si>
    <t>Domain 5/ Cluster 1 Objective 23-28- (CL: &lt;Cluster Code&gt;) for Math subjects
Domain 5/Subdomain 1 Objective 23-28 (SD: &lt;DM&gt;.&lt;Text&gt;) for ELA Subjects
Mapping reference for reports: 5.1
Extract rule - if max points are 0 then report blank on extract
Calculation: student's score in the domain and cluster for the core form divided by the sum of the max points in the domain and cluster for the core form times 100</t>
  </si>
  <si>
    <t>Domain 5 Cluster/CCSS 2 Percent - DISTRICT</t>
  </si>
  <si>
    <t>Domain 5/ Cluster 2 Objective 23-28- (CL: &lt;Cluster Code&gt;) for Math subjects
Domain 5/Subdomain 2 Objective 23-28 (SD: &lt;DM&gt;.&lt;Text&gt;) for ELA Subjects
Mapping reference for reports: 5.2
Extract rule - if max points are 0 then report blank on extract
Calculation: student's score in the domain and cluster for the core form divided by the sum of the max points in the domain and cluster for the core form times 100</t>
  </si>
  <si>
    <t>Domain 5 Cluster/CCSS 3 Percent - DISTRICT</t>
  </si>
  <si>
    <t>Domain 5/ Cluster 3 Objective 23-28- (CL: &lt;Cluster Code&gt;) for Math subjects
Domain 5/Subdomain 3 Objective 23-28 (SD: &lt;DM&gt;.&lt;Text&gt;) for ELA Subjects
Mapping reference for reports: 5.3
Extract rule - if max points are 0 then report blank on extract
Calculation: student's score in the domain and cluster for the core form divided by the sum of the max points in the domain and cluster for the core form times 100</t>
  </si>
  <si>
    <t>Domain 5 Cluster/CCSS 4 Percent - DISTRICT</t>
  </si>
  <si>
    <t>Domain 5/ Cluster 4 Objective 23-28- (CL: &lt;Cluster Code&gt;) for Math subjects
Domain 5/Subdomain 4 Objective 23-28 (SD: &lt;DM&gt;.&lt;Text&gt;) for ELA Subjects
Mapping reference for reports: 5.4
Extract rule - if max points are 0 then report blank on extract
Calculation: student's score in the domain and cluster for the core form divided by the sum of the max points in the domain and cluster for the core form times 100</t>
  </si>
  <si>
    <t>Domain 6 Cluster/CCSS 1 Percent - DISTRICT</t>
  </si>
  <si>
    <t>Domain 6/ Cluster 1 Objective 23-28- (CL: &lt;Cluster Code&gt;) for Math subjects
Domain 6/Subdomain 1 Objective 23-28 (SD: &lt;DM&gt;.&lt;Text&gt;) for ELA Subjects
Mapping reference for reports: 6.1
Extract rule - if max points are 0 then report blank on extract
Calculation: student's score in the domain and cluster for the core form divided by the sum of the max points in the domain and cluster for the core form times 100</t>
  </si>
  <si>
    <t>Domain 6 Cluster/CCSS 2 Percent - DISTRICT</t>
  </si>
  <si>
    <t>Domain 6/ Cluster 2 Objective 23-28- (CL: &lt;Cluster Code&gt;) for Math subjects
Domain 6/Subdomain 2 Objective 23-28 (SD: &lt;DM&gt;.&lt;Text&gt;) for ELA Subjects
Mapping reference for reports: 6.2
Extract rule - if max points are 0 then report blank on extract
Calculation: student's score in the domain and cluster for the core form divided by the sum of the max points in the domain and cluster for the core form times 100</t>
  </si>
  <si>
    <t>Domain 6 Cluster/CCSS 3 Percent - DISTRICT</t>
  </si>
  <si>
    <t>Domain 6/ Cluster 3 Objective 23-28- (CL: &lt;Cluster Code&gt;) for Math subjects
Domain 6/Subdomain 3 Objective 23-28 (SD: &lt;DM&gt;.&lt;Text&gt;) for ELA Subjects
Mapping reference for reports: 6.3
Extract rule - if max points are 0 then report blank on extract
Calculation: student's score in the domain and cluster for the core form divided by the sum of the max points in the domain and cluster for the core form times 100</t>
  </si>
  <si>
    <t>Domain 6 Cluster/CCSS 4 Percent - DISTRICT</t>
  </si>
  <si>
    <t>Domain 6/ Cluster 4 Objective 23-28- (CL: &lt;Cluster Code&gt;) for Math subjects
Domain 6/Subdomain 4 Objective 23-28 (SD: &lt;DM&gt;.&lt;Text&gt;) for ELA Subjects
Mapping reference for reports: 6.4
Extract rule - if max points are 0 then report blank on extract
Calculation: student's score in the domain and cluster for the core form divided by the sum of the max points in the domain and cluster for the core form times 100</t>
  </si>
  <si>
    <t>Domain 1 Total Percent - SCHOOL/NONSCHOOL</t>
  </si>
  <si>
    <t xml:space="preserve">School/Nonschool Percent of Domain 1
</t>
  </si>
  <si>
    <t>(domain.#.totalScore / domain.#.totalMaxPoints) * 100
where domain.#.name = &lt;mapping doc&gt;
and _id.aggType = schoolAgg</t>
  </si>
  <si>
    <t xml:space="preserve">Domain 2 Total Percent - SCHOOL/NONSCHOOL </t>
  </si>
  <si>
    <t xml:space="preserve">School/NonSchool Percent of Domain 2
</t>
  </si>
  <si>
    <t xml:space="preserve">Domain 3 Total Percent - SCHOOL/NONSCHOOL </t>
  </si>
  <si>
    <t xml:space="preserve">School/NonSchool Percent of Domain 3
</t>
  </si>
  <si>
    <t xml:space="preserve">Domain 4 Total Percent - SCHOOL/NONSCHOOL </t>
  </si>
  <si>
    <t xml:space="preserve">School/NonSchool Percent of Domain 4
</t>
  </si>
  <si>
    <r>
      <t>Objective 16-21 - DM: &lt;Domain Code&gt;</t>
    </r>
    <r>
      <rPr>
        <strike/>
        <sz val="10"/>
        <color rgb="FFFF0000"/>
        <rFont val="Open Sans"/>
        <family val="2"/>
      </rPr>
      <t xml:space="preserve">
</t>
    </r>
    <r>
      <rPr>
        <sz val="10"/>
        <color theme="1"/>
        <rFont val="Open Sans"/>
        <family val="2"/>
      </rPr>
      <t xml:space="preserve">
Extract rule - if max points are 0 then report blank on extract
Calculation: student's score in the domain for the core form divided by the sum of the max points in the domain for the core form times 100</t>
    </r>
  </si>
  <si>
    <t xml:space="preserve">Domain 5 Total Percent - SCHOOL/NONSCHOOL </t>
  </si>
  <si>
    <t xml:space="preserve">School/NonSchool Percent of Domain 5
</t>
  </si>
  <si>
    <t xml:space="preserve">Domain 6 Total Percent - SCHOOL/NONSCHOOL </t>
  </si>
  <si>
    <t xml:space="preserve">School/NonSchool Percent of Domain 6 for Math
</t>
  </si>
  <si>
    <t>Blank for ELA
Extract rule - if max points are 0 then report blank on extract
Calculation: student's score in the domain for the core form divided by the sum of the max points in the domain for the core form times 100</t>
  </si>
  <si>
    <t>Domain 1 Cluster/CCSS 1 Percent - SCHOOL/NONSCHOOL</t>
  </si>
  <si>
    <t>(subdomainCluster.#.totalScore / subdomainCluster.#.totalMaxPoints) * 100 
where subdomain.#.name = &lt;mapping doc&gt;
and _id.aggType = schoolAgg
(claimSubclaimTask.#.totalScore / claimSubclaimTask.#.totalMaxPoints) * 100 
where claimSubclaimTask.#.name = &lt;mapping doc&gt;
and _id.aggType = schoolAgg</t>
  </si>
  <si>
    <t>Domain 1 Cluster/CCSS 2 Percent - SCHOOL/NONSCHOOL</t>
  </si>
  <si>
    <t>Domain 1/ Cluster 2 Objective 23-28- (CL: &lt;Cluster Code&gt;) for Math subjects
Domain 1/Subdomain 2 Objective 23-28 (SD: &lt;DM&gt;.&lt;Text&gt;) for ELA Subjects
See Mapping on PTM_Objective_Fields tab
Mapping reference for reports: 1.2
Extract rule - if max points are 0 then report blank on extract
Calculation: student's score in the domain and cluster for the core form divided by the sum of the max points in the domain and cluster for the core form times 100</t>
  </si>
  <si>
    <t>Domain 1 Cluster/CCSS 3 Percent - SCHOOL/NONSCHOOL</t>
  </si>
  <si>
    <t>Domain 1/ Cluster 3 Objective 23-28- (CL: &lt;Cluster Code&gt;) for Math subjects
Domain 1/Subdomain 3 Objective 23-28 (SD: &lt;DM&gt;.&lt;Text&gt;) for ELA Subjects
See Mapping on PTM_Objective_Fields tab
Mapping reference for reports: 1.3
Extract rule - if max points are 0 then report blank on extract
Calculation: student's score in the domain and cluster for the core form divided by the sum of the max points in the domain and cluster for the core form times 100</t>
  </si>
  <si>
    <t>Domain 1 Cluster/CCSS 4 Percent - SCHOOL/NONSCHOOL</t>
  </si>
  <si>
    <t>Domain 1/ Cluster 4 Objective 23-28- (CL: &lt;Cluster Code&gt;) for Math subjects
Domain 1/Subdomain 4 Objective 23-28 (SD: &lt;DM&gt;.&lt;Text&gt;) for ELA Subjects
See Mapping on PTM_Objective_Fields tab
Mapping reference for reports: 1.4
Extract rule - if max points are 0 then report blank on extract
Calculation: student's score in the domain and cluster for the core form divided by the sum of the max points in the domain and cluster for the core form times 100</t>
  </si>
  <si>
    <t>Domain 2 Cluster/CCSS 1 Percent - SCHOOL/NONSCHOOL</t>
  </si>
  <si>
    <t>Domain 2/ Cluster 1 Objective 23-28 (CL: &lt;Cluster Code&gt;) for Math subjects
Domain 2/SubDomain 1 Objective 23-28 (SD: &lt;DM&gt;.&lt;Text&gt;) for ELA Subjects
For grades 6 - 11 (ELA06 - ELA11) Domain 2 is RI and this domain will require roll up of Subdomains for Cluster/CCSS 1 that start with RI to total max points. Objective 23-28 SD: (Subdomain Code)
See Mapping on PTM_Objective_Fields tab
Mapping reference for reports: 2.1
Extract rule - if max points are 0 then report blank on extract
Calculation: student's score in the domain and cluster for the core form divided by the sum of the max points in the domain and cluster for the core form times 100</t>
  </si>
  <si>
    <t>Domain 2 Cluster/CCSS 2 Percent - SCHOOL/NONSCHOOL</t>
  </si>
  <si>
    <t>Domain 2/ Cluster 2 Objective 23-28 (CL: &lt;Cluster Code&gt;) for Math subjects
Domain 2/SubDomain 2 Objective 23-28 (SD: &lt;DM&gt;.&lt;Text&gt;) for ELA Subjects
For grades 6 - 11 (ELA06 - ELA11) Domain 2 is RI and this domain will require roll up of Subdomains for Cluster/CCSS 1 that start with RI to total max points. Objective 23-28 SD: (Subdomain Code)
See Mapping on PTM_Objective_Fields tab
Mapping reference for reports: 2.2
Extract rule - if max points are 0 then report blank on extract
Calculation: student's score in the domain and cluster for the core form divided by the sum of the max points in the domain and cluster for the core form times 100</t>
  </si>
  <si>
    <t>Domain 2 Cluster/CCSS 3 Percent - SCHOOL/NONSCHOOL</t>
  </si>
  <si>
    <t>Domain 2/ Cluster 3 Objective 23-28 (CL: &lt;Cluster Code&gt;) for Math subjects
Domain 2/SubDomain 3 Objective 23-28 (SD: &lt;DM&gt;.&lt;Text&gt;) for ELA Subjects
For grades 6 - 11 (ELA06 - ELA11) Domain 2 is RI and this domain will require roll up of Subdomains for Cluster/CCSS 1 that start with RI to total max points. Objective 23-28 SD: (Subdomain Code)
See Mapping on PTM_Objective_Fields tab
Mapping reference for reports: 2.3
Extract rule - if max points are 0 then report blank on extract
Calculation: student's score in the domain and cluster for the core form divided by the sum of the max points in the domain and cluster for the core form times 100</t>
  </si>
  <si>
    <t>Domain 2 Cluster/CCSS 4 Percent - SCHOOL/NONSCHOOL</t>
  </si>
  <si>
    <t>Domain 2/ Cluster 4 Objective 23-28 (CL: &lt;Cluster Code&gt;) for Math subjects
Domain 2/SubDomain 4 Objective 23-28 (SD: &lt;DM&gt;.&lt;Text&gt;) for ELA Subjects
For grades 6 - 11 (ELA06 - ELA11) Domain 2 is RI and this domain will require roll up of Subdomains for Cluster/CCSS 1 that start with RI to total max points. Objective 23-28 SD: (Subdomain Code)
See Mapping on PTM_Objective_Fields tab
Mapping reference for reports: 2.4
Extract rule - if max points are 0 then report blank on extract</t>
  </si>
  <si>
    <t>Domain 3 Cluster/CCSS 1 Percent - SCHOOL/NONSCHOOL</t>
  </si>
  <si>
    <t>Domain 3/ Cluster 1 Objective 23-28- (CL: &lt;Cluster Code&gt;) for Math subjects
Domain 3/Subdomain 1 Objective 23-28 (SD: &lt;DM&gt;.&lt;Text&gt;) for ELA Subjects
See Mapping on PTM_Objective_Fields tab
Mapping reference for reports: 3.1
Extract rule - if max points are 0 then report blank on extract
Calculation: student's score in the domain and cluster for the core form divided by the sum of the max points in the domain and cluster for the core form times 100</t>
  </si>
  <si>
    <t>Domain 3 Cluster/CCSS 2 Percent - SCHOOL/NONSCHOOL</t>
  </si>
  <si>
    <t>Domain 3/ Cluster 2 Objective 23-28- (CL: &lt;Cluster Code&gt;) for Math subjects
Domain 3/Subdomain 2 Objective 23-28 (SD: &lt;DM&gt;.&lt;Text&gt;) for ELA Subjects
See Mapping on PTM_Objective_Fields tab
Mapping reference for reports: 3.2
Extract rule - if max points are 0 then report blank on extract
Calculation: student's score in the domain and cluster for the core form divided by the sum of the max points in the domain and cluster for the core form times 100</t>
  </si>
  <si>
    <t>Domain 3 Cluster/CCSS 3 Percent - SCHOOL/NONSCHOOL</t>
  </si>
  <si>
    <t>Domain 3/ Cluster 3 Objective 23-28- (CL: &lt;Cluster Code&gt;) for Math subjects
Domain 3/Subdomain 3 Objective 23-28 (SD: &lt;DM&gt;.&lt;Text&gt;) for ELA Subjects
See Mapping on PTM_Objective_Fields tab
Mapping reference for reports: 3.3
Extract rule - if max points are 0 then report blank on extract
Calculation: student's score in the domain and cluster for the core form divided by the sum of the max points in the domain and cluster for the core form times 100</t>
  </si>
  <si>
    <t>Domain 3 Cluster/CCSS 4 Percent - SCHOOL/NONSCHOOL</t>
  </si>
  <si>
    <t>Domain 3/ Cluster 4 Objective 23-28- (CL: &lt;Cluster Code&gt;) for Math subjects
Domain 3/Subdomain 4 Objective 23-28 (SD: &lt;DM&gt;.&lt;Text&gt;) for ELA Subjects
See Mapping on PTM_Objective_Fields tab
Mapping reference for reports: 3.4
Extract rule - if max points are 0 then report blank on extract
Calculation: student's score in the domain and cluster for the core form divided by the sum of the max points in the domain and cluster for the core form times 100</t>
  </si>
  <si>
    <t>Domain 4 Cluster/CCSS 1 Percent - SCHOOL/NONSCHOOL</t>
  </si>
  <si>
    <t>(subdomainCluster.#.totalScore / subdomainCluster.#.totalMaxPoints) * 100 
where subdomain.#.name = &lt;mapping doc&gt;
and _id.aggType = schoolAgg
(claimSubclaimTask.#.totalScore / claimSubclaimTask.#.totalMaxPoints) * 100 
where claimSubclaimTask.#.name = &lt;mapping doc&gt;
and _id.aggType = schoolAgg
For ELA06 thru ELA11
(domain.#.totalScore / domain.#.totalMaxPoints) * 100
where domain.#.name = &lt;mapping doc&gt;
and _id.aggType = schoolAgg</t>
  </si>
  <si>
    <t>Domain 4/ Cluster 1 Objective 23-28- (CL: &lt;Cluster Code&gt;) for Math subjects
Domain 4/Subdomain 1 Objective 23-28 (SD: &lt;DM&gt;.&lt;Text&gt;) for ELA Subjects
See Mapping on PTM_Objective_Fields tab
Mapping reference for reports: 4.1
Extract rule - if max points are 0 then report blank on extract
Calculation: student's score in the domain and cluster for the core form divided by the sum of the max points in the domain and cluster for the core form times 100</t>
  </si>
  <si>
    <t>Domain 4 Cluster/CCSS 2 Percent - SCHOOL/NONSCHOOL</t>
  </si>
  <si>
    <t>Domain 4/ Cluster 2 Objective 23-28- (CL: &lt;Cluster Code&gt;) for Math subjects
Domain 4/Subdomain 2 Objective 23-28 (SD: &lt;DM&gt;.&lt;Text&gt;) for ELA Subjects
See Mapping on PTM_Objective_Fields tab
Mapping reference for reports: 4.2
Extract rule - if max points are 0 then report blank on extract
Calculation: student's score in the domain and cluster for the core form divided by the sum of the max points in the domain and cluster for the core form times 100</t>
  </si>
  <si>
    <t>Domain 4 Cluster/CCSS 3 Percent - SCHOOL/NONSCHOOL</t>
  </si>
  <si>
    <t>Domain 4/ Cluster 3 Objective 23-28- (CL: &lt;Cluster Code&gt;) for Math subjects
Domain 4/Subdomain 3 Objective 23-28 (SD: &lt;DM&gt;.&lt;Text&gt;) for ELA Subjects
See Mapping on PTM_Objective_Fields tab
Mapping reference for reports: 4.3
Extract rule - if max points are 0 then report blank on extract
Calculation: student's score in the domain and cluster for the core form divided by the sum of the max points in the domain and cluster for the core form times 100</t>
  </si>
  <si>
    <t>Domain 4 Cluster/CCSS 4 Percent - SCHOOL/NONSCHOOL</t>
  </si>
  <si>
    <t>Domain 4/ Cluster 4 Objective 23-28- (CL: &lt;Cluster Code&gt;) for Math subjects
Domain 4/Subdomain 4 Objective 23-28 (SD: &lt;DM&gt;.&lt;Text&gt;) for ELA Subjects
See Mapping on PTM_Objective_Fields tab
Mapping reference for reports: 4.4
Extract rule - if max points are 0 then report blank on extract
Calculation: student's score in the domain and cluster for the core form divided by the sum of the max points in the domain and cluster for the core form times 100</t>
  </si>
  <si>
    <t>Domain 4 Cluster/CCSS 5 Percent - SCHOOL/NONSCHOOL</t>
  </si>
  <si>
    <t>Domain 4/ Cluster 5 Objective 23-28- (CL: &lt;Cluster Code&gt;) for Math subjects
Domain 4/Subdomain 5 Objective 23-28 (SD: &lt;DM&gt;.&lt;Text&gt;) for ELA Subjects
See Mapping on PTM_Objective_Fields tab
Mapping reference for reports: 4.5
Extract rule - if max points are 0 then report blank on extract
Calculation: student's score in the domain and cluster for the core form divided by the sum of the max points in the domain and cluster for the core form times 100</t>
  </si>
  <si>
    <t>Domain 4 Cluster/CCSS 6 Percent - SCHOOL/NONSCHOOL</t>
  </si>
  <si>
    <t>Domain 4/ Cluster 6 Objective 23-28- (CL: &lt;Cluster Code&gt;) for Math subjects
Domain 4/Subdomain 6 Objective 23-28 (SD: &lt;DM&gt;.&lt;Text&gt;) for ELA Subjects
See Mapping on PTM_Objective_Fields tab
Mapping reference for reports: 4.6
Extract rule - if max points are 0 then report blank on extract
Calculation: student's score in the domain and cluster for the core form divided by the sum of the max points in the domain and cluster for the core form times 100</t>
  </si>
  <si>
    <t>Domain 5 Cluster/CCSS 1 Percent - SCHOOL/NONSCHOOL</t>
  </si>
  <si>
    <t>Domain 5/ Cluster 1 Objective 23-28- (CL: &lt;Cluster Code&gt;) for Math subjects
Domain 5/Subdomain 1 Objective 23-28 (SD: &lt;DM&gt;.&lt;Text&gt;) for ELA Subjects
See Mapping on PTM_Objective_Fields tab
Mapping reference for reports: 5.1
Extract rule - if max points are 0 then report blank on extract
Calculation: student's score in the domain and cluster for the core form divided by the sum of the max points in the domain and cluster for the core form times 100</t>
  </si>
  <si>
    <t>Domain 5 Cluster/CCSS 2 Percent - SCHOOL/NONSCHOOL</t>
  </si>
  <si>
    <t>Domain 5/ Cluster 2 Objective 23-28- (CL: &lt;Cluster Code&gt;) for Math subjects
Domain 5/Subdomain 2 Objective 23-28 (SD: &lt;DM&gt;.&lt;Text&gt;) for ELA Subjects
See Mapping on PTM_Objective_Fields tab
Mapping reference for reports: 5.2
Extract rule - if max points are 0 then report blank on extract
Calculation: student's score in the domain and cluster for the core form divided by the sum of the max points in the domain and cluster for the core form times 100</t>
  </si>
  <si>
    <t>Domain 5 Cluster/CCSS 3 Percent - SCHOOL/NONSCHOOL</t>
  </si>
  <si>
    <t>Domain 5/ Cluster 3 Objective 23-28- (CL: &lt;Cluster Code&gt;) for Math subjects
Domain 5/Subdomain 3 Objective 23-28 (SD: &lt;DM&gt;.&lt;Text&gt;) for ELA Subjects
See Mapping on PTM_Objective_Fields tab
Mapping reference for reports: 5.3
Extract rule - if max points are 0 then report blank on extract
Calculation: student's score in the domain and cluster for the core form divided by the sum of the max points in the domain and cluster for the core form times 100</t>
  </si>
  <si>
    <t>Domain 5 Cluster/CCSS 4 Percent - SCHOOL/NONSCHOOL</t>
  </si>
  <si>
    <t>Domain 5/ Cluster 4 Objective 23-28- (CL: &lt;Cluster Code&gt;) for Math subjects
Domain 5/Subdomain 4 Objective 23-28 (SD: &lt;DM&gt;.&lt;Text&gt;) for ELA Subjects
See Mapping on PTM_Objective_Fields tab
Mapping reference for reports: 5.4
Extract rule - if max points are 0 then report blank on extract
Calculation: student's score in the domain and cluster for the core form divided by the sum of the max points in the domain and cluster for the core form times 100</t>
  </si>
  <si>
    <t>Domain 6 Cluster/CCSS 1 Percent - SCHOOL/NONSCHOOL</t>
  </si>
  <si>
    <t>Domain 6/ Cluster 1 Objective 23-28- (CL: &lt;Cluster Code&gt;) for Math subjects
Domain 6/Subdomain 1 Objective 23-28 (SD: &lt;DM&gt;.&lt;Text&gt;) for ELA Subjects
See Mapping on PTM_Objective_Fields tab
Mapping reference for reports: 6.1
Extract rule - if max points are 0 then report blank on extract
Calculation: student's score in the domain and cluster for the core form divided by the sum of the max points in the domain and cluster for the core form times 100</t>
  </si>
  <si>
    <t>Domain 6 Cluster/CCSS 2 Percent - SCHOOL/NONSCHOOL</t>
  </si>
  <si>
    <t>Domain 6/ Cluster 2 Objective 23-28- (CL: &lt;Cluster Code&gt;) for Math subjects
Domain 6/Subdomain 2 Objective 23-28 (SD: &lt;DM&gt;.&lt;Text&gt;) for ELA Subjects
See Mapping on PTM_Objective_Fields tab
Mapping reference for reports: 6.2
Extract rule - if max points are 0 then report blank on extract
Calculation: student's score in the domain and cluster for the core form divided by the sum of the max points in the domain and cluster for the core form times 100</t>
  </si>
  <si>
    <t>Domain 6 Cluster/CCSS 3 Percent - SCHOOL/NONSCHOOL</t>
  </si>
  <si>
    <t>Domain 6/ Cluster 3 Objective 23-28- (CL: &lt;Cluster Code&gt;) for Math subjects
Domain 6/Subdomain 3 Objective 23-28 (SD: &lt;DM&gt;.&lt;Text&gt;) for ELA Subjects
See Mapping on PTM_Objective_Fields tab
Mapping reference for reports: 6.3
Extract rule - if max points are 0 then report blank on extract
Calculation: student's score in the domain and cluster for the core form divided by the sum of the max points in the domain and cluster for the core form times 100</t>
  </si>
  <si>
    <t>Domain 6 Cluster/CCSS 4 Percent - SCHOOL/NONSCHOOL</t>
  </si>
  <si>
    <t xml:space="preserve">Domain 6/ Cluster 4 Objective 23-28- (CL: &lt;Cluster Code&gt;) for Math subjects
Domain 6/Subdomain 4 Objective 23-28 (SD: &lt;DM&gt;.&lt;Text&gt;) for ELA Subjects
See Mapping on PTM_Objective_Fields tab
Mapping reference for reports: 6.4
Extract rule - if max points are 0 then report blank on extract
Calculation: student's score in the domain and cluster for the core form divided by the sum of the max points in the domain and cluster for the core form times 100
</t>
  </si>
  <si>
    <t>PTM/TESTMAPS Fields</t>
  </si>
  <si>
    <t>ELA (CTM Fields)</t>
  </si>
  <si>
    <t>Math (CTM Fields)</t>
  </si>
  <si>
    <t>Summative File Fields</t>
  </si>
  <si>
    <t>ELA</t>
  </si>
  <si>
    <t>Math</t>
  </si>
  <si>
    <t>DomainText (DT: &lt;Text&gt;)</t>
  </si>
  <si>
    <t>Objective 1</t>
  </si>
  <si>
    <t>PARCC Subclaim 1 (&lt;Sublaim Text&gt;)</t>
  </si>
  <si>
    <t>Claim 1</t>
  </si>
  <si>
    <t>Reading</t>
  </si>
  <si>
    <t>Objective 2</t>
  </si>
  <si>
    <t>Claim  (PTM uses Subclaim 1 to map Claims: Readin and Writing)</t>
  </si>
  <si>
    <t>Claim 2</t>
  </si>
  <si>
    <t>Writing</t>
  </si>
  <si>
    <t>Reading: Literature</t>
  </si>
  <si>
    <t>Algebra</t>
  </si>
  <si>
    <t>Objective 3</t>
  </si>
  <si>
    <t>PARCC Evidence Statement 1 (ES: &lt;ES Code&gt;)</t>
  </si>
  <si>
    <t>Subclaim 1</t>
  </si>
  <si>
    <t xml:space="preserve">Reading-RL </t>
  </si>
  <si>
    <t>Subclaim A</t>
  </si>
  <si>
    <t>Reading: Informational Text</t>
  </si>
  <si>
    <t>Expressions &amp; Equations</t>
  </si>
  <si>
    <t>Objective 4</t>
  </si>
  <si>
    <t>PARCC Evidence Statement  2 (ES: &lt;ES Code&gt;)</t>
  </si>
  <si>
    <t>Subclaim 2</t>
  </si>
  <si>
    <t xml:space="preserve">Reading-RI </t>
  </si>
  <si>
    <t>Subclaim C</t>
  </si>
  <si>
    <t>Language</t>
  </si>
  <si>
    <t>Functions</t>
  </si>
  <si>
    <t>Objective 5</t>
  </si>
  <si>
    <t>PARCC Evidence Statement 3 (ES: &lt;ES Code&gt;)</t>
  </si>
  <si>
    <t>Subclaim 3</t>
  </si>
  <si>
    <t>Reading-RV</t>
  </si>
  <si>
    <t>Subclaim D</t>
  </si>
  <si>
    <t>Geometry</t>
  </si>
  <si>
    <t>Objective 6</t>
  </si>
  <si>
    <t>PARCC Evidence Statement 4 (ES: &lt;ES Code&gt;)</t>
  </si>
  <si>
    <t>Subclaim 4</t>
  </si>
  <si>
    <t>Writing-WE</t>
  </si>
  <si>
    <t>Subclaim B</t>
  </si>
  <si>
    <t>Measurement &amp; Data</t>
  </si>
  <si>
    <t>Objective 7</t>
  </si>
  <si>
    <t>PARCC Evidence Statement 5 (ES: &lt;ES Code&gt;)</t>
  </si>
  <si>
    <t>Subclaim 5</t>
  </si>
  <si>
    <t xml:space="preserve">Writing-WKL </t>
  </si>
  <si>
    <t>Modeling &amp; Reasoning</t>
  </si>
  <si>
    <t>Objective 8</t>
  </si>
  <si>
    <t>PARCC Evidence Statement 6 (ES: &lt;ES Code&gt;)</t>
  </si>
  <si>
    <t>Number &amp; Operations - Fractions</t>
  </si>
  <si>
    <t>Objective 9</t>
  </si>
  <si>
    <t>Common Core State Standard 1 (CS: &lt;CCSS Code&gt;)</t>
  </si>
  <si>
    <t>Number &amp; Operations in Base Ten</t>
  </si>
  <si>
    <t>Objective 10</t>
  </si>
  <si>
    <t>Common Core State Standard 2 (CS: &lt;CCSS Code&gt;)</t>
  </si>
  <si>
    <t>Number and Quantity</t>
  </si>
  <si>
    <t>Objective 11</t>
  </si>
  <si>
    <t>Common Core State Standard 3 (CS: &lt;CCSS Code&gt;)</t>
  </si>
  <si>
    <t>Operations &amp; Algebraic Thinking</t>
  </si>
  <si>
    <t>Objective 12</t>
  </si>
  <si>
    <t>Common Core State Standard 4 (CS: &lt;CCSS Code&gt;)</t>
  </si>
  <si>
    <t>Ratios &amp; Proportional Relationships</t>
  </si>
  <si>
    <t>Objective 13</t>
  </si>
  <si>
    <t>Common Core State Standard 5 (CS: &lt;CCSS Code&gt;)</t>
  </si>
  <si>
    <t>Statistics &amp; Probability</t>
  </si>
  <si>
    <t>Objective 14</t>
  </si>
  <si>
    <t>Common Core State Standard 6 (CS: &lt;CCSS Code&gt;)</t>
  </si>
  <si>
    <t>The Number System</t>
  </si>
  <si>
    <t>Objective 15</t>
  </si>
  <si>
    <t>Task Type (T: &lt;Task Text&gt;)
When item is multi-trait the PTM should have the Task Type at the parent level of the item</t>
  </si>
  <si>
    <t>Objective 16</t>
  </si>
  <si>
    <t>Domain 1 (DM: &lt;Domain Code&gt;)</t>
  </si>
  <si>
    <t>SubDomain (SD: &lt;DM&gt;.&lt;Text&gt;)</t>
  </si>
  <si>
    <t>Objective 17</t>
  </si>
  <si>
    <t>Domain 2 (DM: &lt;Domain Code&gt;)</t>
  </si>
  <si>
    <t>Objective 18</t>
  </si>
  <si>
    <t>Domain 3 (DM: &lt;Domain Code&gt;)</t>
  </si>
  <si>
    <t>Conventions of Standard English</t>
  </si>
  <si>
    <t>NA</t>
  </si>
  <si>
    <t>Objective 19</t>
  </si>
  <si>
    <t>Domain 4 (DM: &lt;Domain Code&gt;)</t>
  </si>
  <si>
    <t>Craft &amp; Structure</t>
  </si>
  <si>
    <t>Objective 20</t>
  </si>
  <si>
    <t>Domain 5 (DM: &lt;Domain Code&gt;)</t>
  </si>
  <si>
    <t>Integration of Knowledge &amp; Ideas</t>
  </si>
  <si>
    <t>Objective 21</t>
  </si>
  <si>
    <t>Domain 6 (DM: &lt;Domain Code&gt;)</t>
  </si>
  <si>
    <t>Key Ideas &amp; Details</t>
  </si>
  <si>
    <t>Objective 22</t>
  </si>
  <si>
    <t>Blank - Domain Filler For Future</t>
  </si>
  <si>
    <t>Knowledge of Language</t>
  </si>
  <si>
    <t>Objective 23</t>
  </si>
  <si>
    <t>Cluster 1 (CL:&lt;Cluster Code&gt;)</t>
  </si>
  <si>
    <t>Range of Reading &amp; Level of Text Complexity</t>
  </si>
  <si>
    <t>Objective 24</t>
  </si>
  <si>
    <t>Cluster 2 (CL:&lt;Cluster Code&gt;)</t>
  </si>
  <si>
    <t>Reading: Literacy in History / Social Studies</t>
  </si>
  <si>
    <t>Objective 25</t>
  </si>
  <si>
    <t>Cluster 3 (CL:&lt;Cluster Code&gt;)</t>
  </si>
  <si>
    <t>Reading: Literacy in Science &amp; Technical Subjects</t>
  </si>
  <si>
    <t>Objective 26</t>
  </si>
  <si>
    <t>Cluster 4 (CL:&lt;Cluster Code&gt;)</t>
  </si>
  <si>
    <t>Vocabulary Acquisition &amp; Use</t>
  </si>
  <si>
    <t>Objective 27</t>
  </si>
  <si>
    <t>Cluster 5 (CL:&lt;Cluster Code&gt;)</t>
  </si>
  <si>
    <t>Objective 28</t>
  </si>
  <si>
    <t>Cluster 6 (CL:&lt;Cluster Code&gt;)</t>
  </si>
  <si>
    <t>Objective 29</t>
  </si>
  <si>
    <t>SubDomain Filler For Future</t>
  </si>
  <si>
    <t>Blank - Cluster Filler For Future</t>
  </si>
  <si>
    <t>Objective 30</t>
  </si>
  <si>
    <r>
      <rPr>
        <sz val="10"/>
        <color theme="1"/>
        <rFont val="Open Sans"/>
        <family val="2"/>
      </rPr>
      <t xml:space="preserve">ES: &lt;ES Code&gt; DM: &lt;Domain Code&gt;
Embedded space between : and  &lt;Text&gt;
Embedded space between &lt;ES Code&gt; and DM
When multiple &lt;ES Code&gt; there will be a 1:1 relationship (see examples below)
</t>
    </r>
  </si>
  <si>
    <t>Objective 31</t>
  </si>
  <si>
    <t xml:space="preserve">Cluster (CL:&lt;Cluster Code&gt;) </t>
  </si>
  <si>
    <t>Objective 32</t>
  </si>
  <si>
    <t>Objective 33</t>
  </si>
  <si>
    <t>Varies based on alpha characters</t>
  </si>
  <si>
    <t>Objective 34</t>
  </si>
  <si>
    <t>Examples: F.IF or A.APR</t>
  </si>
  <si>
    <t>Objective 35</t>
  </si>
  <si>
    <t>Objective 36</t>
  </si>
  <si>
    <t>Blank - Filler For Future</t>
  </si>
  <si>
    <t>Objective 37</t>
  </si>
  <si>
    <t xml:space="preserve">Core Form (CF: &lt;Form Number&gt;)
Core Form should be in the PTM at the parent level of the item (composite or multi-trait items)
</t>
  </si>
  <si>
    <t>Task Type (T: &lt;Task Text&gt;)</t>
  </si>
  <si>
    <t>Objective 38</t>
  </si>
  <si>
    <t>ES:&lt;ES Code&gt; CS:&lt;CCSS Code&gt; (note only 1 embedded space between &lt;ES Code&gt; and CS:, and &lt;CCSS Code&gt; (when multiple CCSS) and CS: AND no embedded space between colon and code)</t>
  </si>
  <si>
    <t>Objective 39</t>
  </si>
  <si>
    <t>T: Literary Analysis Task</t>
  </si>
  <si>
    <t>Objective 40</t>
  </si>
  <si>
    <t>T: Narrative Writing Task</t>
  </si>
  <si>
    <t>Objective 41</t>
  </si>
  <si>
    <t>T: Research Simulation Task</t>
  </si>
  <si>
    <t>Objective 42</t>
  </si>
  <si>
    <t>Objective 43</t>
  </si>
  <si>
    <t>Item Type (IT: &lt;Item Text&gt;)</t>
  </si>
  <si>
    <t>Objective 44</t>
  </si>
  <si>
    <t>DM: &lt;Domain Code&gt; DT: &lt;Domain Text&gt;</t>
  </si>
  <si>
    <t>Objective 45</t>
  </si>
  <si>
    <t>IT:Reading-EBSR</t>
  </si>
  <si>
    <t>Objective 46</t>
  </si>
  <si>
    <t>IT: Reading-TECR</t>
  </si>
  <si>
    <t>Objective 47</t>
  </si>
  <si>
    <t>IT: Reading-PCR</t>
  </si>
  <si>
    <t>Objective 48</t>
  </si>
  <si>
    <t>Objective 49</t>
  </si>
  <si>
    <t>Objective 50</t>
  </si>
  <si>
    <r>
      <rPr>
        <sz val="10"/>
        <color theme="1"/>
        <rFont val="Open Sans"/>
        <family val="2"/>
      </rPr>
      <t>IT: &lt;Item Type&gt;</t>
    </r>
  </si>
  <si>
    <t>Example for fields 38-49
ES:HS-C.16.2 CS:A-REI.1 CS:A-REI.4a CS:A-REI.4b 
ES:HS-C.16.2 CO:HS.2.4.b.i CO:HS.2.4.c.ii.1 CO:HS.2.4.c.ii.2 CO:HS.2.4.c.ii.3</t>
  </si>
  <si>
    <t>*Writing Categories</t>
  </si>
  <si>
    <t>*Prose Constructed Response</t>
  </si>
  <si>
    <t>*Note: Domain will be blank on Domain Mapping Document.Tasks will need to be mapped to the PCR Domain Heading. Writing Expressions and Writing Knowledge will need to be mapped to the Writing Category Domain Heading.</t>
  </si>
  <si>
    <t>Domain Text Fields need to concatenate ES:XXXXXX DT: XXXXX:XXXXX</t>
  </si>
  <si>
    <t>ES:G-GMD.3 DT: Geometry</t>
  </si>
  <si>
    <t>ES:L 10.4.1 DT: Language</t>
  </si>
  <si>
    <t>ES:RI 10.1.1 DT: Reading: Informational Text</t>
  </si>
  <si>
    <t>ES:RI 10.4.1 DT: Reading: Informational Text</t>
  </si>
  <si>
    <t>Task and CF need to be at the parent level of the multi trait item</t>
  </si>
  <si>
    <t>UIN</t>
  </si>
  <si>
    <t>Trait_UIN</t>
  </si>
  <si>
    <t>Part_UIN</t>
  </si>
  <si>
    <t>Objective 15</t>
  </si>
  <si>
    <t>Objective 37</t>
  </si>
  <si>
    <t>HH607738505</t>
  </si>
  <si>
    <t/>
  </si>
  <si>
    <t>CF: A16</t>
  </si>
  <si>
    <t>HH607738505#RESPONSE_A</t>
  </si>
  <si>
    <t>HH607738505#RESPONSE_B</t>
  </si>
  <si>
    <t>HH607741690</t>
  </si>
  <si>
    <t>HH607741690#SCORE_TRAIT_Reading</t>
  </si>
  <si>
    <t>HH607741690#SCORE_TRAIT_Expression</t>
  </si>
  <si>
    <t xml:space="preserve"> </t>
  </si>
  <si>
    <t>HH607741690#SCORE_TRAIT_Conventions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</si>
</sst>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
      <color rgb="FF000000"/>
      <name val="Arial"/>
    </font>
    <font>
      <sz val="11"/>
      <color theme="1"/>
      <name val="Open Sans"/>
      <family val="2"/>
      <scheme val="minor"/>
    </font>
    <font>
      <sz val="11"/>
      <color theme="1"/>
      <name val="Open Sans"/>
      <family val="2"/>
      <scheme val="minor"/>
    </font>
    <font>
      <sz val="11"/>
      <color theme="1"/>
      <name val="Open Sans"/>
      <family val="2"/>
      <scheme val="minor"/>
    </font>
    <font>
      <u/>
      <sz val="10"/>
      <color theme="10"/>
      <name val="Arial"/>
      <family val="2"/>
    </font>
    <font>
      <u/>
      <sz val="10"/>
      <color theme="11"/>
      <name val="Arial"/>
      <family val="2"/>
    </font>
    <font>
      <sz val="10"/>
      <color rgb="FF000000"/>
      <name val="Open Sans"/>
      <family val="2"/>
    </font>
    <font>
      <b/>
      <sz val="12"/>
      <name val="Open Sans"/>
      <family val="2"/>
    </font>
    <font>
      <sz val="10"/>
      <name val="Open Sans"/>
      <family val="2"/>
    </font>
    <font>
      <b/>
      <sz val="10"/>
      <color rgb="FFFFFFFF"/>
      <name val="Open Sans"/>
      <family val="2"/>
    </font>
    <font>
      <sz val="10"/>
      <color rgb="FFFF0000"/>
      <name val="Open Sans"/>
      <family val="2"/>
    </font>
    <font>
      <b/>
      <sz val="14"/>
      <name val="Open Sans"/>
      <family val="2"/>
    </font>
    <font>
      <sz val="10"/>
      <color theme="1"/>
      <name val="Open Sans"/>
      <family val="2"/>
    </font>
    <font>
      <b/>
      <sz val="10"/>
      <color theme="1"/>
      <name val="Open Sans"/>
      <family val="2"/>
    </font>
    <font>
      <sz val="10"/>
      <name val="Arial"/>
      <family val="2"/>
    </font>
    <font>
      <sz val="10"/>
      <color theme="0"/>
      <name val="Open Sans"/>
      <family val="2"/>
    </font>
    <font>
      <b/>
      <sz val="10"/>
      <color theme="0"/>
      <name val="Open Sans"/>
      <family val="2"/>
    </font>
    <font>
      <strike/>
      <sz val="10"/>
      <color rgb="FFFF0000"/>
      <name val="Open Sans"/>
      <family val="2"/>
    </font>
    <font>
      <sz val="10"/>
      <color rgb="FF222222"/>
      <name val="Open Sans"/>
      <family val="2"/>
    </font>
    <font>
      <sz val="10"/>
      <color rgb="FF263238"/>
      <name val="Open Sans"/>
      <family val="2"/>
    </font>
    <font>
      <sz val="10"/>
      <color rgb="FF000000"/>
      <name val="Arial"/>
      <family val="2"/>
    </font>
    <font>
      <strike/>
      <sz val="10"/>
      <name val="Open Sans"/>
      <family val="2"/>
    </font>
    <font>
      <sz val="10"/>
      <color rgb="FFFF0000"/>
      <name val="Arial"/>
      <family val="2"/>
    </font>
    <font>
      <u/>
      <sz val="10"/>
      <color indexed="12"/>
      <name val="Arial"/>
      <family val="2"/>
    </font>
    <font>
      <u/>
      <sz val="11"/>
      <color theme="10"/>
      <name val="Open Sans"/>
      <family val="2"/>
      <scheme val="minor"/>
    </font>
    <font>
      <sz val="8"/>
      <name val="Arial"/>
      <family val="2"/>
    </font>
    <font>
      <sz val="10"/>
      <name val="Calibri"/>
      <family val="2"/>
    </font>
    <font>
      <b/>
      <sz val="10"/>
      <color rgb="FFFFFFFF"/>
      <name val="Calibri"/>
      <family val="2"/>
    </font>
    <font>
      <i/>
      <sz val="10"/>
      <color rgb="FF000000"/>
      <name val="Open Sans"/>
      <family val="2"/>
    </font>
    <font>
      <strike/>
      <sz val="10"/>
      <color rgb="FF000000"/>
      <name val="Open Sans"/>
      <family val="2"/>
    </font>
    <font>
      <b/>
      <sz val="14"/>
      <color rgb="FFFF0000"/>
      <name val="Open Sans"/>
      <family val="2"/>
    </font>
    <font>
      <sz val="10"/>
      <color rgb="FF000000"/>
      <name val="Calibri"/>
      <family val="2"/>
    </font>
    <font>
      <sz val="10"/>
      <color rgb="FF263238"/>
      <name val="Calibri"/>
      <family val="2"/>
    </font>
    <font>
      <sz val="10"/>
      <color theme="1"/>
      <name val="Calibri"/>
      <family val="2"/>
    </font>
    <font>
      <i/>
      <sz val="10"/>
      <name val="Calibri"/>
      <family val="2"/>
    </font>
    <font>
      <i/>
      <sz val="10"/>
      <color theme="1"/>
      <name val="Calibri"/>
      <family val="2"/>
    </font>
    <font>
      <sz val="10"/>
      <color rgb="FF000000"/>
      <name val="Arial Narrow"/>
      <family val="2"/>
    </font>
    <font>
      <strike/>
      <sz val="10"/>
      <name val="Calibri"/>
      <family val="2"/>
    </font>
    <font>
      <strike/>
      <sz val="10"/>
      <color rgb="FFFF0000"/>
      <name val="Calibri"/>
      <family val="2"/>
    </font>
    <font>
      <sz val="10"/>
      <color rgb="FFFF0000"/>
      <name val="Calibri"/>
      <family val="2"/>
    </font>
  </fonts>
  <fills count="23">
    <fill>
      <patternFill patternType="none"/>
    </fill>
    <fill>
      <patternFill patternType="gray125"/>
    </fill>
    <fill>
      <patternFill patternType="solid">
        <fgColor theme="0"/>
        <bgColor indexed="64"/>
      </patternFill>
    </fill>
    <fill>
      <patternFill patternType="solid">
        <fgColor rgb="FF007FA3"/>
        <bgColor rgb="FF374395"/>
      </patternFill>
    </fill>
    <fill>
      <patternFill patternType="solid">
        <fgColor rgb="FF007FA3"/>
        <bgColor indexed="64"/>
      </patternFill>
    </fill>
    <fill>
      <patternFill patternType="solid">
        <fgColor rgb="FFFFFFFF"/>
        <bgColor indexed="64"/>
      </patternFill>
    </fill>
    <fill>
      <patternFill patternType="solid">
        <fgColor rgb="FF176C9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1A7FA4"/>
        <bgColor rgb="FF000000"/>
      </patternFill>
    </fill>
    <fill>
      <patternFill patternType="solid">
        <fgColor rgb="FF007FA3"/>
        <bgColor rgb="FF000000"/>
      </patternFill>
    </fill>
    <fill>
      <patternFill patternType="solid">
        <fgColor rgb="FFFFC00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8" tint="0.39997558519241921"/>
        <bgColor indexed="64"/>
      </patternFill>
    </fill>
    <fill>
      <patternFill patternType="solid">
        <fgColor theme="3" tint="0.749992370372631"/>
        <bgColor indexed="64"/>
      </patternFill>
    </fill>
    <fill>
      <patternFill patternType="solid">
        <fgColor theme="3" tint="0.49998474074526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bgColor indexed="64"/>
      </patternFill>
    </fill>
  </fills>
  <borders count="24">
    <border>
      <left/>
      <right/>
      <top/>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rgb="FF000000"/>
      </top>
      <bottom/>
      <diagonal/>
    </border>
    <border>
      <left style="thin">
        <color auto="1"/>
      </left>
      <right style="thin">
        <color auto="1"/>
      </right>
      <top style="thin">
        <color auto="1"/>
      </top>
      <bottom/>
      <diagonal/>
    </border>
    <border>
      <left/>
      <right/>
      <top/>
      <bottom style="thin">
        <color rgb="FF000000"/>
      </bottom>
      <diagonal/>
    </border>
    <border>
      <left/>
      <right style="thin">
        <color auto="1"/>
      </right>
      <top/>
      <bottom style="thin">
        <color rgb="FF000000"/>
      </bottom>
      <diagonal/>
    </border>
    <border>
      <left/>
      <right/>
      <top style="thin">
        <color indexed="64"/>
      </top>
      <bottom style="thin">
        <color indexed="64"/>
      </bottom>
      <diagonal/>
    </border>
    <border>
      <left/>
      <right/>
      <top style="thin">
        <color auto="1"/>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54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4"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4"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0" fillId="0" borderId="0"/>
    <xf numFmtId="0" fontId="3" fillId="0" borderId="0"/>
    <xf numFmtId="0" fontId="3" fillId="0" borderId="0"/>
    <xf numFmtId="0" fontId="14" fillId="0" borderId="0"/>
    <xf numFmtId="0" fontId="3" fillId="0" borderId="0"/>
    <xf numFmtId="0" fontId="3" fillId="0" borderId="0"/>
    <xf numFmtId="0" fontId="23" fillId="0" borderId="0" applyNumberFormat="0" applyFill="0" applyBorder="0" applyAlignment="0" applyProtection="0">
      <alignment vertical="top"/>
      <protection locked="0"/>
    </xf>
    <xf numFmtId="0" fontId="14" fillId="0" borderId="0"/>
    <xf numFmtId="0" fontId="14" fillId="0" borderId="0"/>
    <xf numFmtId="0" fontId="3" fillId="0" borderId="0"/>
    <xf numFmtId="0" fontId="14" fillId="0" borderId="0"/>
    <xf numFmtId="0" fontId="2" fillId="0" borderId="0"/>
    <xf numFmtId="0" fontId="2" fillId="0" borderId="0"/>
    <xf numFmtId="0" fontId="24" fillId="0" borderId="0" applyNumberFormat="0" applyFill="0" applyBorder="0" applyAlignment="0" applyProtection="0"/>
    <xf numFmtId="0" fontId="2" fillId="0" borderId="0"/>
    <xf numFmtId="0" fontId="2" fillId="0" borderId="0"/>
    <xf numFmtId="0" fontId="2" fillId="0" borderId="0"/>
    <xf numFmtId="0" fontId="1" fillId="0" borderId="0"/>
    <xf numFmtId="0" fontId="6" fillId="0" borderId="0"/>
  </cellStyleXfs>
  <cellXfs count="214">
    <xf numFmtId="0" fontId="0" fillId="0" borderId="0" xfId="0"/>
    <xf numFmtId="0" fontId="7" fillId="0" borderId="0" xfId="0" applyFont="1"/>
    <xf numFmtId="0" fontId="9" fillId="0" borderId="0" xfId="0" applyFont="1" applyAlignment="1">
      <alignment horizontal="center" vertical="top" wrapText="1"/>
    </xf>
    <xf numFmtId="0" fontId="12" fillId="0" borderId="4" xfId="0" applyFont="1" applyBorder="1" applyAlignment="1">
      <alignment vertical="top" wrapText="1"/>
    </xf>
    <xf numFmtId="0" fontId="8" fillId="4" borderId="0" xfId="0" applyFont="1" applyFill="1" applyAlignment="1">
      <alignment vertical="top"/>
    </xf>
    <xf numFmtId="0" fontId="12" fillId="0" borderId="4" xfId="0" applyFont="1" applyBorder="1" applyAlignment="1">
      <alignment horizontal="left" vertical="top" wrapText="1"/>
    </xf>
    <xf numFmtId="0" fontId="12" fillId="0" borderId="4" xfId="0" applyFont="1" applyBorder="1" applyAlignment="1">
      <alignment horizontal="center" vertical="top"/>
    </xf>
    <xf numFmtId="0" fontId="8" fillId="0" borderId="4" xfId="0" applyFont="1" applyBorder="1" applyAlignment="1">
      <alignment vertical="top" wrapText="1"/>
    </xf>
    <xf numFmtId="0" fontId="8" fillId="0" borderId="6" xfId="0" applyFont="1" applyBorder="1" applyAlignment="1">
      <alignment horizontal="center" vertical="top"/>
    </xf>
    <xf numFmtId="0" fontId="12" fillId="0" borderId="4" xfId="72" applyFont="1" applyBorder="1" applyAlignment="1">
      <alignment horizontal="left" vertical="top" wrapText="1"/>
    </xf>
    <xf numFmtId="0" fontId="6" fillId="0" borderId="0" xfId="0" applyFont="1" applyAlignment="1">
      <alignment vertical="top" wrapText="1"/>
    </xf>
    <xf numFmtId="0" fontId="0" fillId="0" borderId="0" xfId="0" applyAlignment="1">
      <alignment vertical="top"/>
    </xf>
    <xf numFmtId="0" fontId="0" fillId="0" borderId="0" xfId="0" applyAlignment="1">
      <alignment wrapText="1"/>
    </xf>
    <xf numFmtId="0" fontId="12" fillId="0" borderId="4" xfId="0" applyFont="1" applyBorder="1" applyAlignment="1">
      <alignment vertical="top"/>
    </xf>
    <xf numFmtId="0" fontId="12" fillId="0" borderId="4" xfId="0" applyFont="1" applyBorder="1" applyAlignment="1">
      <alignment wrapText="1"/>
    </xf>
    <xf numFmtId="0" fontId="12" fillId="0" borderId="4" xfId="0" applyFont="1" applyBorder="1"/>
    <xf numFmtId="0" fontId="15" fillId="6" borderId="10" xfId="0" applyFont="1" applyFill="1" applyBorder="1" applyAlignment="1">
      <alignment vertical="center" wrapText="1"/>
    </xf>
    <xf numFmtId="0" fontId="15" fillId="6" borderId="11" xfId="0" applyFont="1" applyFill="1" applyBorder="1" applyAlignment="1">
      <alignment vertical="center" wrapText="1"/>
    </xf>
    <xf numFmtId="0" fontId="12" fillId="0" borderId="0" xfId="0" applyFont="1"/>
    <xf numFmtId="0" fontId="15" fillId="6" borderId="4" xfId="0" applyFont="1" applyFill="1" applyBorder="1"/>
    <xf numFmtId="0" fontId="15" fillId="6" borderId="4" xfId="0" applyFont="1" applyFill="1" applyBorder="1" applyAlignment="1">
      <alignment wrapText="1"/>
    </xf>
    <xf numFmtId="0" fontId="18" fillId="5" borderId="12" xfId="0" applyFont="1" applyFill="1" applyBorder="1" applyAlignment="1">
      <alignment vertical="center"/>
    </xf>
    <xf numFmtId="0" fontId="18" fillId="5" borderId="13" xfId="0" applyFont="1" applyFill="1" applyBorder="1" applyAlignment="1">
      <alignment vertical="center"/>
    </xf>
    <xf numFmtId="0" fontId="8" fillId="5" borderId="13" xfId="0" applyFont="1" applyFill="1" applyBorder="1" applyAlignment="1">
      <alignment vertical="center"/>
    </xf>
    <xf numFmtId="0" fontId="8" fillId="0" borderId="4" xfId="0" applyFont="1" applyBorder="1"/>
    <xf numFmtId="0" fontId="12" fillId="0" borderId="9" xfId="0" applyFont="1" applyBorder="1"/>
    <xf numFmtId="0" fontId="10" fillId="0" borderId="0" xfId="0" applyFont="1"/>
    <xf numFmtId="0" fontId="18" fillId="5" borderId="12" xfId="0" applyFont="1" applyFill="1" applyBorder="1" applyAlignment="1">
      <alignment vertical="center" wrapText="1"/>
    </xf>
    <xf numFmtId="0" fontId="12" fillId="0" borderId="7" xfId="0" applyFont="1" applyBorder="1"/>
    <xf numFmtId="0" fontId="8" fillId="2" borderId="0" xfId="0" applyFont="1" applyFill="1"/>
    <xf numFmtId="0" fontId="8" fillId="2" borderId="0" xfId="0" applyFont="1" applyFill="1" applyAlignment="1">
      <alignment wrapText="1"/>
    </xf>
    <xf numFmtId="0" fontId="12" fillId="2" borderId="0" xfId="0" applyFont="1" applyFill="1"/>
    <xf numFmtId="0" fontId="16" fillId="6" borderId="4" xfId="0" applyFont="1" applyFill="1" applyBorder="1" applyAlignment="1">
      <alignment wrapText="1"/>
    </xf>
    <xf numFmtId="0" fontId="8" fillId="2" borderId="4" xfId="0" applyFont="1" applyFill="1" applyBorder="1"/>
    <xf numFmtId="0" fontId="12" fillId="0" borderId="4" xfId="0" applyFont="1" applyBorder="1" applyAlignment="1">
      <alignment horizontal="center" vertical="top" wrapText="1"/>
    </xf>
    <xf numFmtId="0" fontId="8" fillId="0" borderId="13" xfId="0" applyFont="1" applyBorder="1" applyAlignment="1">
      <alignment vertical="center" wrapText="1"/>
    </xf>
    <xf numFmtId="0" fontId="12" fillId="8" borderId="0" xfId="0" applyFont="1" applyFill="1"/>
    <xf numFmtId="0" fontId="12" fillId="7" borderId="0" xfId="0" applyFont="1" applyFill="1"/>
    <xf numFmtId="0" fontId="6" fillId="0" borderId="0" xfId="0" applyFont="1" applyAlignment="1">
      <alignment wrapText="1"/>
    </xf>
    <xf numFmtId="0" fontId="12" fillId="0" borderId="13" xfId="0" applyFont="1" applyBorder="1" applyAlignment="1">
      <alignment vertical="top" wrapText="1"/>
    </xf>
    <xf numFmtId="0" fontId="12" fillId="0" borderId="13" xfId="0" applyFont="1" applyBorder="1" applyAlignment="1">
      <alignment vertical="center" wrapText="1"/>
    </xf>
    <xf numFmtId="0" fontId="8" fillId="8" borderId="4" xfId="0" applyFont="1" applyFill="1" applyBorder="1"/>
    <xf numFmtId="0" fontId="12" fillId="8" borderId="4" xfId="0" applyFont="1" applyFill="1" applyBorder="1"/>
    <xf numFmtId="0" fontId="12" fillId="8" borderId="7" xfId="0" applyFont="1" applyFill="1" applyBorder="1"/>
    <xf numFmtId="0" fontId="19" fillId="0" borderId="4" xfId="0" applyFont="1" applyBorder="1" applyAlignment="1">
      <alignment horizontal="center" vertical="top"/>
    </xf>
    <xf numFmtId="0" fontId="9" fillId="0" borderId="0" xfId="525" applyFont="1" applyAlignment="1">
      <alignment horizontal="center" vertical="top" wrapText="1"/>
    </xf>
    <xf numFmtId="0" fontId="12" fillId="0" borderId="4" xfId="525" applyFont="1" applyBorder="1" applyAlignment="1">
      <alignment vertical="top" wrapText="1"/>
    </xf>
    <xf numFmtId="0" fontId="12" fillId="0" borderId="4" xfId="525" applyFont="1" applyBorder="1" applyAlignment="1">
      <alignment horizontal="left" vertical="top" wrapText="1"/>
    </xf>
    <xf numFmtId="0" fontId="6" fillId="0" borderId="0" xfId="525" applyFont="1"/>
    <xf numFmtId="0" fontId="8" fillId="0" borderId="0" xfId="0" applyFont="1" applyAlignment="1">
      <alignment wrapText="1"/>
    </xf>
    <xf numFmtId="0" fontId="9" fillId="11" borderId="21" xfId="0" applyFont="1" applyFill="1" applyBorder="1" applyAlignment="1">
      <alignment wrapText="1"/>
    </xf>
    <xf numFmtId="0" fontId="9" fillId="12" borderId="22" xfId="0" applyFont="1" applyFill="1" applyBorder="1" applyAlignment="1">
      <alignment wrapText="1"/>
    </xf>
    <xf numFmtId="0" fontId="9" fillId="11" borderId="23" xfId="0" applyFont="1" applyFill="1" applyBorder="1" applyAlignment="1">
      <alignment wrapText="1"/>
    </xf>
    <xf numFmtId="0" fontId="9" fillId="12" borderId="23" xfId="0" applyFont="1" applyFill="1" applyBorder="1" applyAlignment="1">
      <alignment wrapText="1"/>
    </xf>
    <xf numFmtId="0" fontId="13" fillId="4" borderId="4" xfId="0" applyFont="1" applyFill="1" applyBorder="1" applyAlignment="1">
      <alignment horizontal="center" vertical="top" wrapText="1"/>
    </xf>
    <xf numFmtId="0" fontId="12" fillId="4" borderId="4" xfId="0" applyFont="1" applyFill="1" applyBorder="1" applyAlignment="1">
      <alignment vertical="top"/>
    </xf>
    <xf numFmtId="0" fontId="8" fillId="0" borderId="9" xfId="0" applyFont="1" applyBorder="1" applyAlignment="1">
      <alignment wrapText="1"/>
    </xf>
    <xf numFmtId="0" fontId="9" fillId="3" borderId="4" xfId="0" applyFont="1" applyFill="1" applyBorder="1" applyAlignment="1">
      <alignment horizontal="center" vertical="top" wrapText="1"/>
    </xf>
    <xf numFmtId="0" fontId="10" fillId="0" borderId="0" xfId="0" applyFont="1" applyAlignment="1">
      <alignment vertical="top" wrapText="1"/>
    </xf>
    <xf numFmtId="0" fontId="17" fillId="0" borderId="0" xfId="0" applyFont="1"/>
    <xf numFmtId="0" fontId="6" fillId="0" borderId="21" xfId="0" applyFont="1" applyBorder="1" applyAlignment="1">
      <alignment vertical="top" wrapText="1"/>
    </xf>
    <xf numFmtId="0" fontId="17" fillId="0" borderId="15" xfId="0" applyFont="1" applyBorder="1" applyAlignment="1">
      <alignment vertical="top" wrapText="1"/>
    </xf>
    <xf numFmtId="0" fontId="17" fillId="0" borderId="9" xfId="0" applyFont="1" applyBorder="1" applyAlignment="1">
      <alignment vertical="top" wrapText="1"/>
    </xf>
    <xf numFmtId="0" fontId="17" fillId="0" borderId="23" xfId="0" applyFont="1" applyBorder="1" applyAlignment="1">
      <alignment vertical="top" wrapText="1"/>
    </xf>
    <xf numFmtId="0" fontId="8" fillId="0" borderId="21" xfId="0" applyFont="1" applyBorder="1" applyAlignment="1">
      <alignment vertical="top" wrapText="1"/>
    </xf>
    <xf numFmtId="0" fontId="21" fillId="0" borderId="23" xfId="0" applyFont="1" applyBorder="1" applyAlignment="1">
      <alignment vertical="top" wrapText="1"/>
    </xf>
    <xf numFmtId="0" fontId="8" fillId="0" borderId="23" xfId="0" applyFont="1" applyBorder="1" applyAlignment="1">
      <alignment vertical="top" wrapText="1"/>
    </xf>
    <xf numFmtId="0" fontId="17" fillId="0" borderId="6" xfId="0" applyFont="1" applyBorder="1" applyAlignment="1">
      <alignment vertical="top" wrapText="1"/>
    </xf>
    <xf numFmtId="0" fontId="17" fillId="0" borderId="7" xfId="0" applyFont="1" applyBorder="1" applyAlignment="1">
      <alignment vertical="top" wrapText="1"/>
    </xf>
    <xf numFmtId="0" fontId="10" fillId="9" borderId="23" xfId="0" applyFont="1" applyFill="1" applyBorder="1" applyAlignment="1">
      <alignment vertical="top" wrapText="1"/>
    </xf>
    <xf numFmtId="0" fontId="26" fillId="0" borderId="4" xfId="0" applyFont="1" applyBorder="1" applyAlignment="1">
      <alignment horizontal="left" vertical="top" wrapText="1"/>
    </xf>
    <xf numFmtId="0" fontId="6" fillId="0" borderId="15" xfId="0" applyFont="1" applyBorder="1" applyAlignment="1">
      <alignment vertical="top" wrapText="1"/>
    </xf>
    <xf numFmtId="0" fontId="10" fillId="9" borderId="15" xfId="0" applyFont="1" applyFill="1" applyBorder="1" applyAlignment="1">
      <alignment vertical="top" wrapText="1"/>
    </xf>
    <xf numFmtId="0" fontId="8" fillId="0" borderId="9" xfId="0" applyFont="1" applyBorder="1" applyAlignment="1">
      <alignment vertical="top" wrapText="1"/>
    </xf>
    <xf numFmtId="0" fontId="8" fillId="0" borderId="15" xfId="0" applyFont="1" applyBorder="1" applyAlignment="1">
      <alignment vertical="top" wrapText="1"/>
    </xf>
    <xf numFmtId="0" fontId="10" fillId="9" borderId="21" xfId="0" applyFont="1" applyFill="1" applyBorder="1" applyAlignment="1">
      <alignment vertical="top" wrapText="1"/>
    </xf>
    <xf numFmtId="0" fontId="20" fillId="0" borderId="4" xfId="0" applyFont="1" applyBorder="1" applyAlignment="1">
      <alignment vertical="top" wrapText="1"/>
    </xf>
    <xf numFmtId="0" fontId="21" fillId="0" borderId="4" xfId="0" applyFont="1" applyBorder="1" applyAlignment="1">
      <alignment vertical="top" wrapText="1"/>
    </xf>
    <xf numFmtId="0" fontId="29" fillId="0" borderId="21" xfId="0" applyFont="1" applyBorder="1" applyAlignment="1">
      <alignment vertical="top" wrapText="1"/>
    </xf>
    <xf numFmtId="0" fontId="29" fillId="0" borderId="23" xfId="0" applyFont="1" applyBorder="1" applyAlignment="1">
      <alignment vertical="top" wrapText="1"/>
    </xf>
    <xf numFmtId="0" fontId="11" fillId="14" borderId="0" xfId="0" applyFont="1" applyFill="1" applyAlignment="1">
      <alignment wrapText="1"/>
    </xf>
    <xf numFmtId="0" fontId="8" fillId="14" borderId="0" xfId="0" applyFont="1" applyFill="1" applyAlignment="1">
      <alignment wrapText="1"/>
    </xf>
    <xf numFmtId="0" fontId="17" fillId="14" borderId="22" xfId="0" applyFont="1" applyFill="1" applyBorder="1" applyAlignment="1">
      <alignment vertical="top" wrapText="1"/>
    </xf>
    <xf numFmtId="0" fontId="6" fillId="14" borderId="22" xfId="0" applyFont="1" applyFill="1" applyBorder="1" applyAlignment="1">
      <alignment vertical="top" wrapText="1"/>
    </xf>
    <xf numFmtId="0" fontId="6" fillId="14" borderId="21" xfId="0" applyFont="1" applyFill="1" applyBorder="1" applyAlignment="1">
      <alignment vertical="top" wrapText="1"/>
    </xf>
    <xf numFmtId="0" fontId="8" fillId="14" borderId="22" xfId="0" applyFont="1" applyFill="1" applyBorder="1" applyAlignment="1">
      <alignment vertical="top" wrapText="1"/>
    </xf>
    <xf numFmtId="0" fontId="8" fillId="14" borderId="4" xfId="0" applyFont="1" applyFill="1" applyBorder="1" applyAlignment="1">
      <alignment vertical="top" wrapText="1"/>
    </xf>
    <xf numFmtId="0" fontId="8" fillId="14" borderId="21" xfId="0" applyFont="1" applyFill="1" applyBorder="1" applyAlignment="1">
      <alignment vertical="top" wrapText="1"/>
    </xf>
    <xf numFmtId="0" fontId="8" fillId="14" borderId="23" xfId="0" applyFont="1" applyFill="1" applyBorder="1" applyAlignment="1">
      <alignment vertical="top" wrapText="1"/>
    </xf>
    <xf numFmtId="0" fontId="17" fillId="14" borderId="23" xfId="0" applyFont="1" applyFill="1" applyBorder="1" applyAlignment="1">
      <alignment vertical="top" wrapText="1"/>
    </xf>
    <xf numFmtId="0" fontId="0" fillId="14" borderId="0" xfId="0" applyFill="1"/>
    <xf numFmtId="0" fontId="29" fillId="0" borderId="15" xfId="0" applyFont="1" applyBorder="1" applyAlignment="1">
      <alignment vertical="top" wrapText="1"/>
    </xf>
    <xf numFmtId="0" fontId="29" fillId="0" borderId="9" xfId="0" applyFont="1" applyBorder="1" applyAlignment="1">
      <alignment vertical="top" wrapText="1"/>
    </xf>
    <xf numFmtId="0" fontId="29" fillId="0" borderId="6" xfId="0" applyFont="1" applyBorder="1" applyAlignment="1">
      <alignment vertical="top" wrapText="1"/>
    </xf>
    <xf numFmtId="0" fontId="20" fillId="0" borderId="0" xfId="0" applyFont="1" applyAlignment="1">
      <alignment vertical="top" wrapText="1"/>
    </xf>
    <xf numFmtId="0" fontId="20" fillId="0" borderId="0" xfId="0" applyFont="1" applyAlignment="1">
      <alignment vertical="top"/>
    </xf>
    <xf numFmtId="0" fontId="6" fillId="9" borderId="15" xfId="0" applyFont="1" applyFill="1" applyBorder="1" applyAlignment="1">
      <alignment vertical="top" wrapText="1"/>
    </xf>
    <xf numFmtId="0" fontId="6" fillId="9" borderId="9" xfId="0" applyFont="1" applyFill="1" applyBorder="1" applyAlignment="1">
      <alignment vertical="top" wrapText="1"/>
    </xf>
    <xf numFmtId="0" fontId="6" fillId="9" borderId="6" xfId="0" applyFont="1" applyFill="1" applyBorder="1" applyAlignment="1">
      <alignment vertical="top" wrapText="1"/>
    </xf>
    <xf numFmtId="0" fontId="8" fillId="9" borderId="15" xfId="0" applyFont="1" applyFill="1" applyBorder="1" applyAlignment="1">
      <alignment vertical="top" wrapText="1"/>
    </xf>
    <xf numFmtId="0" fontId="20" fillId="9" borderId="4" xfId="0" applyFont="1" applyFill="1" applyBorder="1" applyAlignment="1">
      <alignment vertical="top" wrapText="1"/>
    </xf>
    <xf numFmtId="0" fontId="0" fillId="9" borderId="4" xfId="0" applyFill="1" applyBorder="1" applyAlignment="1">
      <alignment vertical="top" wrapText="1"/>
    </xf>
    <xf numFmtId="0" fontId="8" fillId="16" borderId="0" xfId="0" applyFont="1" applyFill="1" applyAlignment="1">
      <alignment wrapText="1"/>
    </xf>
    <xf numFmtId="0" fontId="27" fillId="3" borderId="4" xfId="0" applyFont="1" applyFill="1" applyBorder="1" applyAlignment="1">
      <alignment horizontal="center" vertical="top"/>
    </xf>
    <xf numFmtId="0" fontId="27" fillId="3" borderId="4" xfId="0" applyFont="1" applyFill="1" applyBorder="1" applyAlignment="1">
      <alignment horizontal="center" vertical="top" wrapText="1"/>
    </xf>
    <xf numFmtId="0" fontId="31" fillId="0" borderId="0" xfId="0" applyFont="1" applyAlignment="1">
      <alignment wrapText="1"/>
    </xf>
    <xf numFmtId="0" fontId="31" fillId="0" borderId="0" xfId="0" applyFont="1"/>
    <xf numFmtId="0" fontId="26" fillId="0" borderId="4" xfId="0" applyFont="1" applyBorder="1" applyAlignment="1">
      <alignment horizontal="center" vertical="top"/>
    </xf>
    <xf numFmtId="0" fontId="32" fillId="0" borderId="4" xfId="0" applyFont="1" applyBorder="1" applyAlignment="1">
      <alignment horizontal="center" vertical="top"/>
    </xf>
    <xf numFmtId="0" fontId="33" fillId="0" borderId="4" xfId="0" applyFont="1" applyBorder="1" applyAlignment="1">
      <alignment horizontal="left" vertical="top" wrapText="1"/>
    </xf>
    <xf numFmtId="0" fontId="31" fillId="0" borderId="0" xfId="0" applyFont="1" applyAlignment="1">
      <alignment vertical="top" wrapText="1"/>
    </xf>
    <xf numFmtId="0" fontId="31" fillId="0" borderId="0" xfId="0" applyFont="1" applyAlignment="1">
      <alignment vertical="top"/>
    </xf>
    <xf numFmtId="0" fontId="33" fillId="2" borderId="4" xfId="72" applyFont="1" applyFill="1" applyBorder="1" applyAlignment="1">
      <alignment horizontal="left" vertical="top" wrapText="1"/>
    </xf>
    <xf numFmtId="0" fontId="33" fillId="2" borderId="4" xfId="0" applyFont="1" applyFill="1" applyBorder="1" applyAlignment="1">
      <alignment horizontal="left" vertical="top" wrapText="1"/>
    </xf>
    <xf numFmtId="0" fontId="26" fillId="0" borderId="4" xfId="72" applyFont="1" applyBorder="1" applyAlignment="1">
      <alignment horizontal="left" vertical="top" wrapText="1"/>
    </xf>
    <xf numFmtId="0" fontId="33" fillId="0" borderId="4" xfId="0" applyFont="1" applyBorder="1" applyAlignment="1">
      <alignment horizontal="center" vertical="top"/>
    </xf>
    <xf numFmtId="0" fontId="26" fillId="0" borderId="4" xfId="525" applyFont="1" applyBorder="1" applyAlignment="1">
      <alignment horizontal="left" vertical="top" wrapText="1"/>
    </xf>
    <xf numFmtId="0" fontId="34" fillId="0" borderId="4" xfId="0" applyFont="1" applyBorder="1" applyAlignment="1">
      <alignment horizontal="left" vertical="top" wrapText="1"/>
    </xf>
    <xf numFmtId="0" fontId="31" fillId="13" borderId="0" xfId="0" applyFont="1" applyFill="1"/>
    <xf numFmtId="0" fontId="26" fillId="19" borderId="4" xfId="0" applyFont="1" applyFill="1" applyBorder="1" applyAlignment="1">
      <alignment horizontal="left" vertical="top" wrapText="1"/>
    </xf>
    <xf numFmtId="0" fontId="26" fillId="18" borderId="4" xfId="0" applyFont="1" applyFill="1" applyBorder="1" applyAlignment="1">
      <alignment horizontal="left" vertical="top" wrapText="1"/>
    </xf>
    <xf numFmtId="0" fontId="26" fillId="17" borderId="4" xfId="0" applyFont="1" applyFill="1" applyBorder="1" applyAlignment="1">
      <alignment horizontal="left" vertical="top" wrapText="1"/>
    </xf>
    <xf numFmtId="0" fontId="26" fillId="20" borderId="4" xfId="0" applyFont="1" applyFill="1" applyBorder="1" applyAlignment="1">
      <alignment horizontal="left" vertical="top" wrapText="1"/>
    </xf>
    <xf numFmtId="0" fontId="31" fillId="0" borderId="4" xfId="0" applyFont="1" applyBorder="1" applyAlignment="1">
      <alignment horizontal="left" vertical="top" wrapText="1"/>
    </xf>
    <xf numFmtId="0" fontId="35" fillId="0" borderId="4" xfId="0" applyFont="1" applyBorder="1" applyAlignment="1">
      <alignment horizontal="left" vertical="top" wrapText="1"/>
    </xf>
    <xf numFmtId="0" fontId="31" fillId="0" borderId="0" xfId="0" applyFont="1" applyAlignment="1">
      <alignment horizontal="center"/>
    </xf>
    <xf numFmtId="0" fontId="31" fillId="0" borderId="0" xfId="0" applyFont="1" applyAlignment="1">
      <alignment horizontal="center" vertical="top"/>
    </xf>
    <xf numFmtId="0" fontId="36" fillId="21" borderId="0" xfId="0" applyFont="1" applyFill="1" applyAlignment="1">
      <alignment horizontal="left" vertical="top"/>
    </xf>
    <xf numFmtId="0" fontId="26" fillId="22" borderId="4" xfId="0" applyFont="1" applyFill="1" applyBorder="1" applyAlignment="1">
      <alignment horizontal="left" vertical="top" wrapText="1"/>
    </xf>
    <xf numFmtId="0" fontId="6" fillId="9" borderId="15" xfId="0" applyFont="1" applyFill="1" applyBorder="1" applyAlignment="1">
      <alignment vertical="top" wrapText="1"/>
    </xf>
    <xf numFmtId="0" fontId="6" fillId="9" borderId="9" xfId="0" applyFont="1" applyFill="1" applyBorder="1" applyAlignment="1">
      <alignment vertical="top" wrapText="1"/>
    </xf>
    <xf numFmtId="0" fontId="6" fillId="9" borderId="6" xfId="0" applyFont="1" applyFill="1" applyBorder="1" applyAlignment="1">
      <alignment vertical="top" wrapText="1"/>
    </xf>
    <xf numFmtId="0" fontId="0" fillId="0" borderId="8" xfId="0" applyBorder="1" applyAlignment="1">
      <alignment horizontal="center" vertical="top"/>
    </xf>
    <xf numFmtId="0" fontId="22" fillId="0" borderId="8" xfId="0" applyFont="1" applyBorder="1" applyAlignment="1">
      <alignment horizontal="center" vertical="top" wrapText="1"/>
    </xf>
    <xf numFmtId="0" fontId="6" fillId="0" borderId="15" xfId="0" applyFont="1" applyBorder="1" applyAlignment="1">
      <alignment vertical="top" wrapText="1"/>
    </xf>
    <xf numFmtId="0" fontId="6" fillId="0" borderId="9" xfId="0" applyFont="1" applyBorder="1" applyAlignment="1">
      <alignment vertical="top" wrapText="1"/>
    </xf>
    <xf numFmtId="0" fontId="10" fillId="9" borderId="15" xfId="0" applyFont="1" applyFill="1" applyBorder="1" applyAlignment="1">
      <alignment vertical="top" wrapText="1"/>
    </xf>
    <xf numFmtId="0" fontId="10" fillId="9" borderId="9" xfId="0" applyFont="1" applyFill="1" applyBorder="1" applyAlignment="1">
      <alignment vertical="top" wrapText="1"/>
    </xf>
    <xf numFmtId="0" fontId="10" fillId="9" borderId="6" xfId="0" applyFont="1" applyFill="1" applyBorder="1" applyAlignment="1">
      <alignment vertical="top" wrapText="1"/>
    </xf>
    <xf numFmtId="0" fontId="29" fillId="14" borderId="15" xfId="0" applyFont="1" applyFill="1" applyBorder="1" applyAlignment="1">
      <alignment vertical="top" wrapText="1"/>
    </xf>
    <xf numFmtId="0" fontId="29" fillId="14" borderId="9" xfId="0" applyFont="1" applyFill="1" applyBorder="1" applyAlignment="1">
      <alignment vertical="top" wrapText="1"/>
    </xf>
    <xf numFmtId="0" fontId="29" fillId="14" borderId="6" xfId="0" applyFont="1" applyFill="1" applyBorder="1" applyAlignment="1">
      <alignment vertical="top" wrapText="1"/>
    </xf>
    <xf numFmtId="0" fontId="29" fillId="0" borderId="15" xfId="0" applyFont="1" applyBorder="1" applyAlignment="1">
      <alignment vertical="top" wrapText="1"/>
    </xf>
    <xf numFmtId="0" fontId="29" fillId="0" borderId="9" xfId="0" applyFont="1" applyBorder="1" applyAlignment="1">
      <alignment vertical="top" wrapText="1"/>
    </xf>
    <xf numFmtId="0" fontId="29" fillId="0" borderId="6" xfId="0" applyFont="1" applyBorder="1" applyAlignment="1">
      <alignment vertical="top" wrapText="1"/>
    </xf>
    <xf numFmtId="0" fontId="8" fillId="0" borderId="15" xfId="0" applyFont="1" applyBorder="1" applyAlignment="1">
      <alignment vertical="top" wrapText="1"/>
    </xf>
    <xf numFmtId="0" fontId="8" fillId="0" borderId="9" xfId="0" applyFont="1" applyBorder="1" applyAlignment="1">
      <alignment vertical="top" wrapText="1"/>
    </xf>
    <xf numFmtId="0" fontId="8" fillId="0" borderId="6" xfId="0" applyFont="1" applyBorder="1" applyAlignment="1">
      <alignment vertical="top" wrapText="1"/>
    </xf>
    <xf numFmtId="0" fontId="6" fillId="0" borderId="6" xfId="0" applyFont="1" applyBorder="1" applyAlignment="1">
      <alignment vertical="top" wrapText="1"/>
    </xf>
    <xf numFmtId="0" fontId="29" fillId="0" borderId="14" xfId="0" applyFont="1" applyBorder="1" applyAlignment="1">
      <alignment vertical="top" wrapText="1"/>
    </xf>
    <xf numFmtId="0" fontId="29" fillId="0" borderId="20" xfId="0" applyFont="1" applyBorder="1" applyAlignment="1">
      <alignment vertical="top" wrapText="1"/>
    </xf>
    <xf numFmtId="0" fontId="21" fillId="0" borderId="15" xfId="0" applyFont="1" applyBorder="1" applyAlignment="1">
      <alignment vertical="top" wrapText="1"/>
    </xf>
    <xf numFmtId="0" fontId="21" fillId="0" borderId="9" xfId="0" applyFont="1" applyBorder="1" applyAlignment="1">
      <alignment vertical="top" wrapText="1"/>
    </xf>
    <xf numFmtId="0" fontId="21" fillId="0" borderId="6" xfId="0" applyFont="1" applyBorder="1" applyAlignment="1">
      <alignment vertical="top" wrapText="1"/>
    </xf>
    <xf numFmtId="0" fontId="9" fillId="15" borderId="15" xfId="0" applyFont="1" applyFill="1" applyBorder="1" applyAlignment="1">
      <alignment wrapText="1"/>
    </xf>
    <xf numFmtId="0" fontId="9" fillId="15" borderId="20" xfId="0" applyFont="1" applyFill="1" applyBorder="1" applyAlignment="1">
      <alignment wrapText="1"/>
    </xf>
    <xf numFmtId="0" fontId="9" fillId="11" borderId="15" xfId="0" applyFont="1" applyFill="1" applyBorder="1" applyAlignment="1">
      <alignment wrapText="1"/>
    </xf>
    <xf numFmtId="0" fontId="9" fillId="11" borderId="20" xfId="0" applyFont="1" applyFill="1" applyBorder="1" applyAlignment="1">
      <alignment wrapText="1"/>
    </xf>
    <xf numFmtId="0" fontId="6" fillId="0" borderId="14" xfId="0" applyFont="1" applyBorder="1" applyAlignment="1">
      <alignment vertical="top" wrapText="1"/>
    </xf>
    <xf numFmtId="0" fontId="6" fillId="0" borderId="20" xfId="0" applyFont="1" applyBorder="1" applyAlignment="1">
      <alignment vertical="top" wrapText="1"/>
    </xf>
    <xf numFmtId="0" fontId="6" fillId="14" borderId="14" xfId="0" applyFont="1" applyFill="1" applyBorder="1" applyAlignment="1">
      <alignment vertical="top" wrapText="1"/>
    </xf>
    <xf numFmtId="0" fontId="6" fillId="14" borderId="9" xfId="0" applyFont="1" applyFill="1" applyBorder="1" applyAlignment="1">
      <alignment vertical="top" wrapText="1"/>
    </xf>
    <xf numFmtId="0" fontId="6" fillId="14" borderId="6" xfId="0" applyFont="1" applyFill="1" applyBorder="1" applyAlignment="1">
      <alignment vertical="top" wrapText="1"/>
    </xf>
    <xf numFmtId="0" fontId="6" fillId="9" borderId="14" xfId="0" applyFont="1" applyFill="1" applyBorder="1" applyAlignment="1">
      <alignment vertical="top" wrapText="1"/>
    </xf>
    <xf numFmtId="0" fontId="6" fillId="0" borderId="0" xfId="0" applyFont="1" applyAlignment="1">
      <alignment wrapText="1"/>
    </xf>
    <xf numFmtId="0" fontId="9" fillId="11" borderId="9" xfId="0" applyFont="1" applyFill="1" applyBorder="1" applyAlignment="1">
      <alignment wrapText="1"/>
    </xf>
    <xf numFmtId="0" fontId="9" fillId="12" borderId="9" xfId="0" applyFont="1" applyFill="1" applyBorder="1" applyAlignment="1">
      <alignment wrapText="1"/>
    </xf>
    <xf numFmtId="0" fontId="9" fillId="12" borderId="20" xfId="0" applyFont="1" applyFill="1" applyBorder="1" applyAlignment="1">
      <alignment wrapText="1"/>
    </xf>
    <xf numFmtId="0" fontId="6" fillId="9" borderId="14" xfId="0" applyFont="1" applyFill="1" applyBorder="1" applyAlignment="1">
      <alignment vertical="center" wrapText="1"/>
    </xf>
    <xf numFmtId="0" fontId="6" fillId="9" borderId="9" xfId="0" applyFont="1" applyFill="1" applyBorder="1" applyAlignment="1">
      <alignment vertical="center" wrapText="1"/>
    </xf>
    <xf numFmtId="0" fontId="6" fillId="9" borderId="6" xfId="0" applyFont="1" applyFill="1" applyBorder="1" applyAlignment="1">
      <alignment vertical="center" wrapText="1"/>
    </xf>
    <xf numFmtId="0" fontId="11" fillId="10" borderId="5" xfId="0" applyFont="1" applyFill="1" applyBorder="1" applyAlignment="1">
      <alignment wrapText="1"/>
    </xf>
    <xf numFmtId="0" fontId="11" fillId="10" borderId="18" xfId="0" applyFont="1" applyFill="1" applyBorder="1" applyAlignment="1">
      <alignment wrapText="1"/>
    </xf>
    <xf numFmtId="0" fontId="11" fillId="10" borderId="7" xfId="0" applyFont="1" applyFill="1" applyBorder="1" applyAlignment="1">
      <alignment wrapText="1"/>
    </xf>
    <xf numFmtId="0" fontId="8" fillId="0" borderId="5" xfId="0" applyFont="1" applyBorder="1" applyAlignment="1">
      <alignment wrapText="1"/>
    </xf>
    <xf numFmtId="0" fontId="8" fillId="0" borderId="18" xfId="0" applyFont="1" applyBorder="1" applyAlignment="1">
      <alignment wrapText="1"/>
    </xf>
    <xf numFmtId="0" fontId="8" fillId="0" borderId="7" xfId="0" applyFont="1" applyBorder="1" applyAlignment="1">
      <alignment wrapText="1"/>
    </xf>
    <xf numFmtId="0" fontId="8" fillId="0" borderId="19" xfId="0" applyFont="1" applyBorder="1" applyAlignment="1">
      <alignment wrapText="1"/>
    </xf>
    <xf numFmtId="0" fontId="9" fillId="12" borderId="15" xfId="0" applyFont="1" applyFill="1" applyBorder="1" applyAlignment="1">
      <alignment wrapText="1"/>
    </xf>
    <xf numFmtId="0" fontId="9" fillId="3" borderId="2" xfId="0" applyFont="1" applyFill="1" applyBorder="1" applyAlignment="1">
      <alignment horizontal="center" vertical="top" wrapText="1"/>
    </xf>
    <xf numFmtId="0" fontId="8" fillId="4" borderId="4" xfId="0" applyFont="1" applyFill="1" applyBorder="1" applyAlignment="1">
      <alignment horizontal="center" vertical="top"/>
    </xf>
    <xf numFmtId="0" fontId="8" fillId="4" borderId="4" xfId="0" applyFont="1" applyFill="1" applyBorder="1" applyAlignment="1">
      <alignment wrapText="1"/>
    </xf>
    <xf numFmtId="0" fontId="9" fillId="3" borderId="15" xfId="525" applyFont="1" applyFill="1" applyBorder="1" applyAlignment="1">
      <alignment horizontal="center" vertical="top" wrapText="1"/>
    </xf>
    <xf numFmtId="0" fontId="9" fillId="3" borderId="6" xfId="525" applyFont="1" applyFill="1" applyBorder="1" applyAlignment="1">
      <alignment horizontal="center" vertical="top" wrapText="1"/>
    </xf>
    <xf numFmtId="0" fontId="8" fillId="4" borderId="4" xfId="0" applyFont="1" applyFill="1" applyBorder="1" applyAlignment="1">
      <alignment vertical="top" wrapText="1"/>
    </xf>
    <xf numFmtId="0" fontId="9" fillId="3" borderId="4" xfId="0" applyFont="1" applyFill="1" applyBorder="1" applyAlignment="1">
      <alignment horizontal="center" vertical="top" wrapText="1"/>
    </xf>
    <xf numFmtId="0" fontId="6" fillId="4" borderId="4" xfId="0" applyFont="1" applyFill="1" applyBorder="1" applyAlignment="1">
      <alignment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13" fillId="4" borderId="4" xfId="0" applyFont="1" applyFill="1" applyBorder="1" applyAlignment="1">
      <alignment horizontal="center" vertical="top" wrapText="1"/>
    </xf>
    <xf numFmtId="0" fontId="12" fillId="4" borderId="4" xfId="0" applyFont="1" applyFill="1" applyBorder="1" applyAlignment="1">
      <alignment vertical="top"/>
    </xf>
    <xf numFmtId="0" fontId="9" fillId="3" borderId="1"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xf>
    <xf numFmtId="0" fontId="8" fillId="4" borderId="2" xfId="0" applyFont="1" applyFill="1" applyBorder="1" applyAlignment="1">
      <alignment horizontal="center" vertical="top"/>
    </xf>
    <xf numFmtId="0" fontId="15" fillId="6" borderId="4" xfId="0" applyFont="1" applyFill="1" applyBorder="1" applyAlignment="1">
      <alignment horizontal="center"/>
    </xf>
    <xf numFmtId="0" fontId="15" fillId="6" borderId="5" xfId="0" applyFont="1" applyFill="1" applyBorder="1" applyAlignment="1">
      <alignment horizontal="center"/>
    </xf>
    <xf numFmtId="0" fontId="15" fillId="6" borderId="7" xfId="0" applyFont="1" applyFill="1" applyBorder="1" applyAlignment="1">
      <alignment horizontal="center"/>
    </xf>
    <xf numFmtId="0" fontId="27" fillId="3" borderId="4" xfId="0" applyFont="1" applyFill="1" applyBorder="1" applyAlignment="1">
      <alignment wrapText="1"/>
    </xf>
    <xf numFmtId="0" fontId="27" fillId="3" borderId="7" xfId="0" applyFont="1" applyFill="1" applyBorder="1" applyAlignment="1">
      <alignment wrapText="1"/>
    </xf>
    <xf numFmtId="0" fontId="26" fillId="0" borderId="6" xfId="0" applyFont="1" applyFill="1" applyBorder="1" applyAlignment="1">
      <alignment wrapText="1"/>
    </xf>
    <xf numFmtId="0" fontId="26" fillId="0" borderId="23" xfId="0" applyFont="1" applyFill="1" applyBorder="1" applyAlignment="1">
      <alignment wrapText="1"/>
    </xf>
    <xf numFmtId="0" fontId="34" fillId="0" borderId="6" xfId="0" applyFont="1" applyFill="1" applyBorder="1" applyAlignment="1">
      <alignment wrapText="1"/>
    </xf>
    <xf numFmtId="0" fontId="34" fillId="0" borderId="23" xfId="0" applyFont="1" applyFill="1" applyBorder="1" applyAlignment="1">
      <alignment wrapText="1"/>
    </xf>
    <xf numFmtId="0" fontId="31" fillId="0" borderId="6" xfId="0" applyFont="1" applyFill="1" applyBorder="1" applyAlignment="1">
      <alignment wrapText="1"/>
    </xf>
    <xf numFmtId="0" fontId="31" fillId="0" borderId="23" xfId="0" applyFont="1" applyFill="1" applyBorder="1" applyAlignment="1">
      <alignment wrapText="1"/>
    </xf>
    <xf numFmtId="0" fontId="37" fillId="0" borderId="6" xfId="0" applyFont="1" applyFill="1" applyBorder="1" applyAlignment="1">
      <alignment wrapText="1"/>
    </xf>
    <xf numFmtId="0" fontId="37" fillId="0" borderId="23" xfId="0" applyFont="1" applyFill="1" applyBorder="1" applyAlignment="1">
      <alignment wrapText="1"/>
    </xf>
    <xf numFmtId="0" fontId="38" fillId="0" borderId="6" xfId="0" applyFont="1" applyFill="1" applyBorder="1" applyAlignment="1">
      <alignment wrapText="1"/>
    </xf>
    <xf numFmtId="0" fontId="38" fillId="0" borderId="23" xfId="0" applyFont="1" applyFill="1" applyBorder="1" applyAlignment="1">
      <alignment wrapText="1"/>
    </xf>
    <xf numFmtId="0" fontId="39" fillId="0" borderId="6" xfId="0" applyFont="1" applyFill="1" applyBorder="1" applyAlignment="1">
      <alignment wrapText="1"/>
    </xf>
    <xf numFmtId="0" fontId="31" fillId="0" borderId="0" xfId="0" applyFont="1" applyFill="1"/>
    <xf numFmtId="0" fontId="8" fillId="4" borderId="4" xfId="0" applyFont="1" applyFill="1" applyBorder="1" applyAlignment="1"/>
    <xf numFmtId="0" fontId="6" fillId="4" borderId="4" xfId="0" applyFont="1" applyFill="1" applyBorder="1" applyAlignment="1"/>
  </cellXfs>
  <cellStyles count="544">
    <cellStyle name="Followed Hyperlink" xfId="2" builtinId="9" hidden="1"/>
    <cellStyle name="Followed Hyperlink" xfId="133" builtinId="9" hidden="1"/>
    <cellStyle name="Followed Hyperlink" xfId="275" builtinId="9" hidden="1"/>
    <cellStyle name="Followed Hyperlink" xfId="352" builtinId="9" hidden="1"/>
    <cellStyle name="Followed Hyperlink" xfId="392" builtinId="9" hidden="1"/>
    <cellStyle name="Followed Hyperlink" xfId="344" builtinId="9" hidden="1"/>
    <cellStyle name="Followed Hyperlink" xfId="349" builtinId="9" hidden="1"/>
    <cellStyle name="Followed Hyperlink" xfId="16" builtinId="9" hidden="1"/>
    <cellStyle name="Followed Hyperlink" xfId="118" builtinId="9" hidden="1"/>
    <cellStyle name="Followed Hyperlink" xfId="332" builtinId="9" hidden="1"/>
    <cellStyle name="Followed Hyperlink" xfId="109" builtinId="9" hidden="1"/>
    <cellStyle name="Followed Hyperlink" xfId="300" builtinId="9" hidden="1"/>
    <cellStyle name="Followed Hyperlink" xfId="490" builtinId="9" hidden="1"/>
    <cellStyle name="Followed Hyperlink" xfId="338" builtinId="9" hidden="1"/>
    <cellStyle name="Followed Hyperlink" xfId="30" builtinId="9" hidden="1"/>
    <cellStyle name="Followed Hyperlink" xfId="372" builtinId="9" hidden="1"/>
    <cellStyle name="Followed Hyperlink" xfId="179" builtinId="9" hidden="1"/>
    <cellStyle name="Followed Hyperlink" xfId="489" builtinId="9" hidden="1"/>
    <cellStyle name="Followed Hyperlink" xfId="405" builtinId="9" hidden="1"/>
    <cellStyle name="Followed Hyperlink" xfId="139" builtinId="9" hidden="1"/>
    <cellStyle name="Followed Hyperlink" xfId="444" builtinId="9" hidden="1"/>
    <cellStyle name="Followed Hyperlink" xfId="45" builtinId="9" hidden="1"/>
    <cellStyle name="Followed Hyperlink" xfId="96" builtinId="9" hidden="1"/>
    <cellStyle name="Followed Hyperlink" xfId="376" builtinId="9" hidden="1"/>
    <cellStyle name="Followed Hyperlink" xfId="523" builtinId="9" hidden="1"/>
    <cellStyle name="Followed Hyperlink" xfId="438" builtinId="9" hidden="1"/>
    <cellStyle name="Followed Hyperlink" xfId="394" builtinId="9" hidden="1"/>
    <cellStyle name="Followed Hyperlink" xfId="316" builtinId="9" hidden="1"/>
    <cellStyle name="Followed Hyperlink" xfId="153" builtinId="9" hidden="1"/>
    <cellStyle name="Followed Hyperlink" xfId="257" builtinId="9" hidden="1"/>
    <cellStyle name="Followed Hyperlink" xfId="520" builtinId="9" hidden="1"/>
    <cellStyle name="Followed Hyperlink" xfId="455" builtinId="9" hidden="1"/>
    <cellStyle name="Followed Hyperlink" xfId="222" builtinId="9" hidden="1"/>
    <cellStyle name="Followed Hyperlink" xfId="53" builtinId="9" hidden="1"/>
    <cellStyle name="Followed Hyperlink" xfId="54" builtinId="9" hidden="1"/>
    <cellStyle name="Followed Hyperlink" xfId="278" builtinId="9" hidden="1"/>
    <cellStyle name="Followed Hyperlink" xfId="151" builtinId="9" hidden="1"/>
    <cellStyle name="Followed Hyperlink" xfId="486" builtinId="9" hidden="1"/>
    <cellStyle name="Followed Hyperlink" xfId="375" builtinId="9" hidden="1"/>
    <cellStyle name="Followed Hyperlink" xfId="331" builtinId="9" hidden="1"/>
    <cellStyle name="Followed Hyperlink" xfId="350" builtinId="9" hidden="1"/>
    <cellStyle name="Followed Hyperlink" xfId="253" builtinId="9" hidden="1"/>
    <cellStyle name="Followed Hyperlink" xfId="188" builtinId="9" hidden="1"/>
    <cellStyle name="Followed Hyperlink" xfId="347" builtinId="9" hidden="1"/>
    <cellStyle name="Followed Hyperlink" xfId="432" builtinId="9" hidden="1"/>
    <cellStyle name="Followed Hyperlink" xfId="337" builtinId="9" hidden="1"/>
    <cellStyle name="Followed Hyperlink" xfId="132" builtinId="9" hidden="1"/>
    <cellStyle name="Followed Hyperlink" xfId="67" builtinId="9" hidden="1"/>
    <cellStyle name="Followed Hyperlink" xfId="121" builtinId="9" hidden="1"/>
    <cellStyle name="Followed Hyperlink" xfId="248" builtinId="9" hidden="1"/>
    <cellStyle name="Followed Hyperlink" xfId="147" builtinId="9" hidden="1"/>
    <cellStyle name="Followed Hyperlink" xfId="371" builtinId="9" hidden="1"/>
    <cellStyle name="Followed Hyperlink" xfId="379" builtinId="9" hidden="1"/>
    <cellStyle name="Followed Hyperlink" xfId="230" builtinId="9" hidden="1"/>
    <cellStyle name="Followed Hyperlink" xfId="111" builtinId="9" hidden="1"/>
    <cellStyle name="Followed Hyperlink" xfId="436" builtinId="9" hidden="1"/>
    <cellStyle name="Followed Hyperlink" xfId="89" builtinId="9" hidden="1"/>
    <cellStyle name="Followed Hyperlink" xfId="56" builtinId="9" hidden="1"/>
    <cellStyle name="Followed Hyperlink" xfId="106" builtinId="9" hidden="1"/>
    <cellStyle name="Followed Hyperlink" xfId="359" builtinId="9" hidden="1"/>
    <cellStyle name="Followed Hyperlink" xfId="378" builtinId="9" hidden="1"/>
    <cellStyle name="Followed Hyperlink" xfId="82" builtinId="9" hidden="1"/>
    <cellStyle name="Followed Hyperlink" xfId="487" builtinId="9" hidden="1"/>
    <cellStyle name="Followed Hyperlink" xfId="291" builtinId="9" hidden="1"/>
    <cellStyle name="Followed Hyperlink" xfId="426" builtinId="9" hidden="1"/>
    <cellStyle name="Followed Hyperlink" xfId="370" builtinId="9" hidden="1"/>
    <cellStyle name="Followed Hyperlink" xfId="134" builtinId="9" hidden="1"/>
    <cellStyle name="Followed Hyperlink" xfId="58" builtinId="9" hidden="1"/>
    <cellStyle name="Followed Hyperlink" xfId="101" builtinId="9" hidden="1"/>
    <cellStyle name="Followed Hyperlink" xfId="227" builtinId="9" hidden="1"/>
    <cellStyle name="Followed Hyperlink" xfId="503" builtinId="9" hidden="1"/>
    <cellStyle name="Followed Hyperlink" xfId="290" builtinId="9" hidden="1"/>
    <cellStyle name="Followed Hyperlink" xfId="135" builtinId="9" hidden="1"/>
    <cellStyle name="Followed Hyperlink" xfId="149" builtinId="9" hidden="1"/>
    <cellStyle name="Followed Hyperlink" xfId="24" builtinId="9" hidden="1"/>
    <cellStyle name="Followed Hyperlink" xfId="104" builtinId="9" hidden="1"/>
    <cellStyle name="Followed Hyperlink" xfId="26" builtinId="9" hidden="1"/>
    <cellStyle name="Followed Hyperlink" xfId="204" builtinId="9" hidden="1"/>
    <cellStyle name="Followed Hyperlink" xfId="95" builtinId="9" hidden="1"/>
    <cellStyle name="Followed Hyperlink" xfId="283" builtinId="9" hidden="1"/>
    <cellStyle name="Followed Hyperlink" xfId="156" builtinId="9" hidden="1"/>
    <cellStyle name="Followed Hyperlink" xfId="4" builtinId="9" hidden="1"/>
    <cellStyle name="Followed Hyperlink" xfId="38" builtinId="9" hidden="1"/>
    <cellStyle name="Followed Hyperlink" xfId="161" builtinId="9" hidden="1"/>
    <cellStyle name="Followed Hyperlink" xfId="413" builtinId="9" hidden="1"/>
    <cellStyle name="Followed Hyperlink" xfId="249" builtinId="9" hidden="1"/>
    <cellStyle name="Followed Hyperlink" xfId="107" builtinId="9" hidden="1"/>
    <cellStyle name="Followed Hyperlink" xfId="404" builtinId="9" hidden="1"/>
    <cellStyle name="Followed Hyperlink" xfId="320" builtinId="9" hidden="1"/>
    <cellStyle name="Followed Hyperlink" xfId="318" builtinId="9" hidden="1"/>
    <cellStyle name="Followed Hyperlink" xfId="406" builtinId="9" hidden="1"/>
    <cellStyle name="Followed Hyperlink" xfId="522" builtinId="9" hidden="1"/>
    <cellStyle name="Followed Hyperlink" xfId="439" builtinId="9" hidden="1"/>
    <cellStyle name="Followed Hyperlink" xfId="14" builtinId="9" hidden="1"/>
    <cellStyle name="Followed Hyperlink" xfId="98" builtinId="9" hidden="1"/>
    <cellStyle name="Followed Hyperlink" xfId="127" builtinId="9" hidden="1"/>
    <cellStyle name="Followed Hyperlink" xfId="18" builtinId="9" hidden="1"/>
    <cellStyle name="Followed Hyperlink" xfId="457" builtinId="9" hidden="1"/>
    <cellStyle name="Followed Hyperlink" xfId="119" builtinId="9" hidden="1"/>
    <cellStyle name="Followed Hyperlink" xfId="120" builtinId="9" hidden="1"/>
    <cellStyle name="Followed Hyperlink" xfId="86" builtinId="9" hidden="1"/>
    <cellStyle name="Followed Hyperlink" xfId="122" builtinId="9" hidden="1"/>
    <cellStyle name="Followed Hyperlink" xfId="167" builtinId="9" hidden="1"/>
    <cellStyle name="Followed Hyperlink" xfId="480" builtinId="9" hidden="1"/>
    <cellStyle name="Followed Hyperlink" xfId="39" builtinId="9" hidden="1"/>
    <cellStyle name="Followed Hyperlink" xfId="314" builtinId="9" hidden="1"/>
    <cellStyle name="Followed Hyperlink" xfId="178" builtinId="9" hidden="1"/>
    <cellStyle name="Followed Hyperlink" xfId="64" builtinId="9" hidden="1"/>
    <cellStyle name="Followed Hyperlink" xfId="32" builtinId="9" hidden="1"/>
    <cellStyle name="Followed Hyperlink" xfId="285" builtinId="9" hidden="1"/>
    <cellStyle name="Followed Hyperlink" xfId="301" builtinId="9" hidden="1"/>
    <cellStyle name="Followed Hyperlink" xfId="373" builtinId="9" hidden="1"/>
    <cellStyle name="Followed Hyperlink" xfId="377" builtinId="9" hidden="1"/>
    <cellStyle name="Followed Hyperlink" xfId="335" builtinId="9" hidden="1"/>
    <cellStyle name="Followed Hyperlink" xfId="409" builtinId="9" hidden="1"/>
    <cellStyle name="Followed Hyperlink" xfId="519" builtinId="9" hidden="1"/>
    <cellStyle name="Followed Hyperlink" xfId="483" builtinId="9" hidden="1"/>
    <cellStyle name="Followed Hyperlink" xfId="389" builtinId="9" hidden="1"/>
    <cellStyle name="Followed Hyperlink" xfId="397" builtinId="9" hidden="1"/>
    <cellStyle name="Followed Hyperlink" xfId="341" builtinId="9" hidden="1"/>
    <cellStyle name="Followed Hyperlink" xfId="141" builtinId="9" hidden="1"/>
    <cellStyle name="Followed Hyperlink" xfId="173" builtinId="9" hidden="1"/>
    <cellStyle name="Followed Hyperlink" xfId="304" builtinId="9" hidden="1"/>
    <cellStyle name="Followed Hyperlink" xfId="361" builtinId="9" hidden="1"/>
    <cellStyle name="Followed Hyperlink" xfId="186" builtinId="9" hidden="1"/>
    <cellStyle name="Followed Hyperlink" xfId="276" builtinId="9" hidden="1"/>
    <cellStyle name="Followed Hyperlink" xfId="260" builtinId="9" hidden="1"/>
    <cellStyle name="Followed Hyperlink" xfId="148" builtinId="9" hidden="1"/>
    <cellStyle name="Followed Hyperlink" xfId="398" builtinId="9" hidden="1"/>
    <cellStyle name="Followed Hyperlink" xfId="254" builtinId="9" hidden="1"/>
    <cellStyle name="Followed Hyperlink" xfId="48" builtinId="9" hidden="1"/>
    <cellStyle name="Followed Hyperlink" xfId="509" builtinId="9" hidden="1"/>
    <cellStyle name="Followed Hyperlink" xfId="383" builtinId="9" hidden="1"/>
    <cellStyle name="Followed Hyperlink" xfId="306" builtinId="9" hidden="1"/>
    <cellStyle name="Followed Hyperlink" xfId="261" builtinId="9" hidden="1"/>
    <cellStyle name="Followed Hyperlink" xfId="293" builtinId="9" hidden="1"/>
    <cellStyle name="Followed Hyperlink" xfId="374" builtinId="9" hidden="1"/>
    <cellStyle name="Followed Hyperlink" xfId="277" builtinId="9" hidden="1"/>
    <cellStyle name="Followed Hyperlink" xfId="268" builtinId="9" hidden="1"/>
    <cellStyle name="Followed Hyperlink" xfId="473" builtinId="9" hidden="1"/>
    <cellStyle name="Followed Hyperlink" xfId="117" builtinId="9" hidden="1"/>
    <cellStyle name="Followed Hyperlink" xfId="234" builtinId="9" hidden="1"/>
    <cellStyle name="Followed Hyperlink" xfId="206" builtinId="9" hidden="1"/>
    <cellStyle name="Followed Hyperlink" xfId="165" builtinId="9" hidden="1"/>
    <cellStyle name="Followed Hyperlink" xfId="217" builtinId="9" hidden="1"/>
    <cellStyle name="Followed Hyperlink" xfId="190" builtinId="9" hidden="1"/>
    <cellStyle name="Followed Hyperlink" xfId="191" builtinId="9" hidden="1"/>
    <cellStyle name="Followed Hyperlink" xfId="126" builtinId="9" hidden="1"/>
    <cellStyle name="Followed Hyperlink" xfId="228" builtinId="9" hidden="1"/>
    <cellStyle name="Followed Hyperlink" xfId="224" builtinId="9" hidden="1"/>
    <cellStyle name="Followed Hyperlink" xfId="203" builtinId="9" hidden="1"/>
    <cellStyle name="Followed Hyperlink" xfId="317" builtinId="9" hidden="1"/>
    <cellStyle name="Followed Hyperlink" xfId="502" builtinId="9" hidden="1"/>
    <cellStyle name="Followed Hyperlink" xfId="279" builtinId="9" hidden="1"/>
    <cellStyle name="Followed Hyperlink" xfId="414" builtinId="9" hidden="1"/>
    <cellStyle name="Followed Hyperlink" xfId="176" builtinId="9" hidden="1"/>
    <cellStyle name="Followed Hyperlink" xfId="366" builtinId="9" hidden="1"/>
    <cellStyle name="Followed Hyperlink" xfId="62" builtinId="9" hidden="1"/>
    <cellStyle name="Followed Hyperlink" xfId="403" builtinId="9" hidden="1"/>
    <cellStyle name="Followed Hyperlink" xfId="454" builtinId="9" hidden="1"/>
    <cellStyle name="Followed Hyperlink" xfId="150" builtinId="9" hidden="1"/>
    <cellStyle name="Followed Hyperlink" xfId="185" builtinId="9" hidden="1"/>
    <cellStyle name="Followed Hyperlink" xfId="415" builtinId="9" hidden="1"/>
    <cellStyle name="Followed Hyperlink" xfId="295" builtinId="9" hidden="1"/>
    <cellStyle name="Followed Hyperlink" xfId="354" builtinId="9" hidden="1"/>
    <cellStyle name="Followed Hyperlink" xfId="280" builtinId="9" hidden="1"/>
    <cellStyle name="Followed Hyperlink" xfId="348" builtinId="9" hidden="1"/>
    <cellStyle name="Followed Hyperlink" xfId="130" builtinId="9" hidden="1"/>
    <cellStyle name="Followed Hyperlink" xfId="63" builtinId="9" hidden="1"/>
    <cellStyle name="Followed Hyperlink" xfId="214" builtinId="9" hidden="1"/>
    <cellStyle name="Followed Hyperlink" xfId="172" builtinId="9" hidden="1"/>
    <cellStyle name="Followed Hyperlink" xfId="467" builtinId="9" hidden="1"/>
    <cellStyle name="Followed Hyperlink" xfId="193" builtinId="9" hidden="1"/>
    <cellStyle name="Followed Hyperlink" xfId="44" builtinId="9" hidden="1"/>
    <cellStyle name="Followed Hyperlink" xfId="131" builtinId="9" hidden="1"/>
    <cellStyle name="Followed Hyperlink" xfId="456" builtinId="9" hidden="1"/>
    <cellStyle name="Followed Hyperlink" xfId="197" builtinId="9" hidden="1"/>
    <cellStyle name="Followed Hyperlink" xfId="282" builtinId="9" hidden="1"/>
    <cellStyle name="Followed Hyperlink" xfId="325" builtinId="9" hidden="1"/>
    <cellStyle name="Followed Hyperlink" xfId="310" builtinId="9" hidden="1"/>
    <cellStyle name="Followed Hyperlink" xfId="363" builtinId="9" hidden="1"/>
    <cellStyle name="Followed Hyperlink" xfId="76" builtinId="9" hidden="1"/>
    <cellStyle name="Followed Hyperlink" xfId="340" builtinId="9" hidden="1"/>
    <cellStyle name="Followed Hyperlink" xfId="220" builtinId="9" hidden="1"/>
    <cellStyle name="Followed Hyperlink" xfId="28" builtinId="9" hidden="1"/>
    <cellStyle name="Followed Hyperlink" xfId="78" builtinId="9" hidden="1"/>
    <cellStyle name="Followed Hyperlink" xfId="418" builtinId="9" hidden="1"/>
    <cellStyle name="Followed Hyperlink" xfId="421" builtinId="9" hidden="1"/>
    <cellStyle name="Followed Hyperlink" xfId="362" builtinId="9" hidden="1"/>
    <cellStyle name="Followed Hyperlink" xfId="202" builtinId="9" hidden="1"/>
    <cellStyle name="Followed Hyperlink" xfId="205" builtinId="9" hidden="1"/>
    <cellStyle name="Followed Hyperlink" xfId="470" builtinId="9" hidden="1"/>
    <cellStyle name="Followed Hyperlink" xfId="57" builtinId="9" hidden="1"/>
    <cellStyle name="Followed Hyperlink" xfId="324" builtinId="9" hidden="1"/>
    <cellStyle name="Followed Hyperlink" xfId="265" builtinId="9" hidden="1"/>
    <cellStyle name="Followed Hyperlink" xfId="55" builtinId="9" hidden="1"/>
    <cellStyle name="Followed Hyperlink" xfId="66" builtinId="9" hidden="1"/>
    <cellStyle name="Followed Hyperlink" xfId="90" builtinId="9" hidden="1"/>
    <cellStyle name="Followed Hyperlink" xfId="93" builtinId="9" hidden="1"/>
    <cellStyle name="Followed Hyperlink" xfId="334" builtinId="9" hidden="1"/>
    <cellStyle name="Followed Hyperlink" xfId="477" builtinId="9" hidden="1"/>
    <cellStyle name="Followed Hyperlink" xfId="211" builtinId="9" hidden="1"/>
    <cellStyle name="Followed Hyperlink" xfId="223" builtinId="9" hidden="1"/>
    <cellStyle name="Followed Hyperlink" xfId="511" builtinId="9" hidden="1"/>
    <cellStyle name="Followed Hyperlink" xfId="360" builtinId="9" hidden="1"/>
    <cellStyle name="Followed Hyperlink" xfId="226" builtinId="9" hidden="1"/>
    <cellStyle name="Followed Hyperlink" xfId="262" builtinId="9" hidden="1"/>
    <cellStyle name="Followed Hyperlink" xfId="229" builtinId="9" hidden="1"/>
    <cellStyle name="Followed Hyperlink" xfId="240" builtinId="9" hidden="1"/>
    <cellStyle name="Followed Hyperlink" xfId="396" builtinId="9" hidden="1"/>
    <cellStyle name="Followed Hyperlink" xfId="488" builtinId="9" hidden="1"/>
    <cellStyle name="Followed Hyperlink" xfId="400" builtinId="9" hidden="1"/>
    <cellStyle name="Followed Hyperlink" xfId="510" builtinId="9" hidden="1"/>
    <cellStyle name="Followed Hyperlink" xfId="225" builtinId="9" hidden="1"/>
    <cellStyle name="Followed Hyperlink" xfId="216" builtinId="9" hidden="1"/>
    <cellStyle name="Followed Hyperlink" xfId="8" builtinId="9" hidden="1"/>
    <cellStyle name="Followed Hyperlink" xfId="36" builtinId="9" hidden="1"/>
    <cellStyle name="Followed Hyperlink" xfId="159" builtinId="9" hidden="1"/>
    <cellStyle name="Followed Hyperlink" xfId="239" builtinId="9" hidden="1"/>
    <cellStyle name="Followed Hyperlink" xfId="65" builtinId="9" hidden="1"/>
    <cellStyle name="Followed Hyperlink" xfId="437" builtinId="9" hidden="1"/>
    <cellStyle name="Followed Hyperlink" xfId="208" builtinId="9" hidden="1"/>
    <cellStyle name="Followed Hyperlink" xfId="218" builtinId="9" hidden="1"/>
    <cellStyle name="Followed Hyperlink" xfId="266" builtinId="9" hidden="1"/>
    <cellStyle name="Followed Hyperlink" xfId="391" builtinId="9" hidden="1"/>
    <cellStyle name="Followed Hyperlink" xfId="69" builtinId="9" hidden="1"/>
    <cellStyle name="Followed Hyperlink" xfId="323" builtinId="9" hidden="1"/>
    <cellStyle name="Followed Hyperlink" xfId="123" builtinId="9" hidden="1"/>
    <cellStyle name="Followed Hyperlink" xfId="501" builtinId="9" hidden="1"/>
    <cellStyle name="Followed Hyperlink" xfId="250" builtinId="9" hidden="1"/>
    <cellStyle name="Followed Hyperlink" xfId="155" builtinId="9" hidden="1"/>
    <cellStyle name="Followed Hyperlink" xfId="252" builtinId="9" hidden="1"/>
    <cellStyle name="Followed Hyperlink" xfId="74" builtinId="9" hidden="1"/>
    <cellStyle name="Followed Hyperlink" xfId="184" builtinId="9" hidden="1"/>
    <cellStyle name="Followed Hyperlink" xfId="292" builtinId="9" hidden="1"/>
    <cellStyle name="Followed Hyperlink" xfId="256" builtinId="9" hidden="1"/>
    <cellStyle name="Followed Hyperlink" xfId="79" builtinId="9" hidden="1"/>
    <cellStyle name="Followed Hyperlink" xfId="346" builtinId="9" hidden="1"/>
    <cellStyle name="Followed Hyperlink" xfId="492" builtinId="9" hidden="1"/>
    <cellStyle name="Followed Hyperlink" xfId="77" builtinId="9" hidden="1"/>
    <cellStyle name="Followed Hyperlink" xfId="286" builtinId="9" hidden="1"/>
    <cellStyle name="Followed Hyperlink" xfId="92" builtinId="9" hidden="1"/>
    <cellStyle name="Followed Hyperlink" xfId="357" builtinId="9" hidden="1"/>
    <cellStyle name="Followed Hyperlink" xfId="408" builtinId="9" hidden="1"/>
    <cellStyle name="Followed Hyperlink" xfId="297" builtinId="9" hidden="1"/>
    <cellStyle name="Followed Hyperlink" xfId="368" builtinId="9" hidden="1"/>
    <cellStyle name="Followed Hyperlink" xfId="85" builtinId="9" hidden="1"/>
    <cellStyle name="Followed Hyperlink" xfId="142" builtinId="9" hidden="1"/>
    <cellStyle name="Followed Hyperlink" xfId="113" builtinId="9" hidden="1"/>
    <cellStyle name="Followed Hyperlink" xfId="84" builtinId="9" hidden="1"/>
    <cellStyle name="Followed Hyperlink" xfId="381" builtinId="9" hidden="1"/>
    <cellStyle name="Followed Hyperlink" xfId="466" builtinId="9" hidden="1"/>
    <cellStyle name="Followed Hyperlink" xfId="215" builtinId="9" hidden="1"/>
    <cellStyle name="Followed Hyperlink" xfId="434" builtinId="9" hidden="1"/>
    <cellStyle name="Followed Hyperlink" xfId="145" builtinId="9" hidden="1"/>
    <cellStyle name="Followed Hyperlink" xfId="289" builtinId="9" hidden="1"/>
    <cellStyle name="Followed Hyperlink" xfId="158" builtinId="9" hidden="1"/>
    <cellStyle name="Followed Hyperlink" xfId="281" builtinId="9" hidden="1"/>
    <cellStyle name="Followed Hyperlink" xfId="427" builtinId="9" hidden="1"/>
    <cellStyle name="Followed Hyperlink" xfId="365" builtinId="9" hidden="1"/>
    <cellStyle name="Followed Hyperlink" xfId="284" builtinId="9" hidden="1"/>
    <cellStyle name="Followed Hyperlink" xfId="219" builtinId="9" hidden="1"/>
    <cellStyle name="Followed Hyperlink" xfId="271" builtinId="9" hidden="1"/>
    <cellStyle name="Followed Hyperlink" xfId="20" builtinId="9" hidden="1"/>
    <cellStyle name="Followed Hyperlink" xfId="94" builtinId="9" hidden="1"/>
    <cellStyle name="Followed Hyperlink" xfId="70" builtinId="9" hidden="1"/>
    <cellStyle name="Followed Hyperlink" xfId="412" builtinId="9" hidden="1"/>
    <cellStyle name="Followed Hyperlink" xfId="259" builtinId="9" hidden="1"/>
    <cellStyle name="Followed Hyperlink" xfId="497" builtinId="9" hidden="1"/>
    <cellStyle name="Followed Hyperlink" xfId="243" builtinId="9" hidden="1"/>
    <cellStyle name="Followed Hyperlink" xfId="270" builtinId="9" hidden="1"/>
    <cellStyle name="Followed Hyperlink" xfId="353" builtinId="9" hidden="1"/>
    <cellStyle name="Followed Hyperlink" xfId="401" builtinId="9" hidden="1"/>
    <cellStyle name="Followed Hyperlink" xfId="294" builtinId="9" hidden="1"/>
    <cellStyle name="Followed Hyperlink" xfId="475" builtinId="9" hidden="1"/>
    <cellStyle name="Followed Hyperlink" xfId="358" builtinId="9" hidden="1"/>
    <cellStyle name="Followed Hyperlink" xfId="157" builtinId="9" hidden="1"/>
    <cellStyle name="Followed Hyperlink" xfId="428" builtinId="9" hidden="1"/>
    <cellStyle name="Followed Hyperlink" xfId="288" builtinId="9" hidden="1"/>
    <cellStyle name="Followed Hyperlink" xfId="313" builtinId="9" hidden="1"/>
    <cellStyle name="Followed Hyperlink" xfId="47" builtinId="9" hidden="1"/>
    <cellStyle name="Followed Hyperlink" xfId="385" builtinId="9" hidden="1"/>
    <cellStyle name="Followed Hyperlink" xfId="430" builtinId="9" hidden="1"/>
    <cellStyle name="Followed Hyperlink" xfId="484" builtinId="9" hidden="1"/>
    <cellStyle name="Followed Hyperlink" xfId="433" builtinId="9" hidden="1"/>
    <cellStyle name="Followed Hyperlink" xfId="516" builtinId="9" hidden="1"/>
    <cellStyle name="Followed Hyperlink" xfId="307" builtinId="9" hidden="1"/>
    <cellStyle name="Followed Hyperlink" xfId="308" builtinId="9" hidden="1"/>
    <cellStyle name="Followed Hyperlink" xfId="162" builtinId="9" hidden="1"/>
    <cellStyle name="Followed Hyperlink" xfId="241" builtinId="9" hidden="1"/>
    <cellStyle name="Followed Hyperlink" xfId="431" builtinId="9" hidden="1"/>
    <cellStyle name="Followed Hyperlink" xfId="521" builtinId="9" hidden="1"/>
    <cellStyle name="Followed Hyperlink" xfId="236" builtinId="9" hidden="1"/>
    <cellStyle name="Followed Hyperlink" xfId="110" builtinId="9" hidden="1"/>
    <cellStyle name="Followed Hyperlink" xfId="81" builtinId="9" hidden="1"/>
    <cellStyle name="Followed Hyperlink" xfId="50" builtinId="9" hidden="1"/>
    <cellStyle name="Followed Hyperlink" xfId="387" builtinId="9" hidden="1"/>
    <cellStyle name="Followed Hyperlink" xfId="269" builtinId="9" hidden="1"/>
    <cellStyle name="Followed Hyperlink" xfId="100" builtinId="9" hidden="1"/>
    <cellStyle name="Followed Hyperlink" xfId="424" builtinId="9" hidden="1"/>
    <cellStyle name="Followed Hyperlink" xfId="116" builtinId="9" hidden="1"/>
    <cellStyle name="Followed Hyperlink" xfId="514" builtinId="9" hidden="1"/>
    <cellStyle name="Followed Hyperlink" xfId="233" builtinId="9" hidden="1"/>
    <cellStyle name="Followed Hyperlink" xfId="450" builtinId="9" hidden="1"/>
    <cellStyle name="Followed Hyperlink" xfId="333" builtinId="9" hidden="1"/>
    <cellStyle name="Followed Hyperlink" xfId="287" builtinId="9" hidden="1"/>
    <cellStyle name="Followed Hyperlink" xfId="199" builtinId="9" hidden="1"/>
    <cellStyle name="Followed Hyperlink" xfId="482" builtinId="9" hidden="1"/>
    <cellStyle name="Followed Hyperlink" xfId="61" builtinId="9" hidden="1"/>
    <cellStyle name="Followed Hyperlink" xfId="500" builtinId="9" hidden="1"/>
    <cellStyle name="Followed Hyperlink" xfId="115" builtinId="9" hidden="1"/>
    <cellStyle name="Followed Hyperlink" xfId="91" builtinId="9" hidden="1"/>
    <cellStyle name="Followed Hyperlink" xfId="298" builtinId="9" hidden="1"/>
    <cellStyle name="Followed Hyperlink" xfId="246" builtinId="9" hidden="1"/>
    <cellStyle name="Followed Hyperlink" xfId="99" builtinId="9" hidden="1"/>
    <cellStyle name="Followed Hyperlink" xfId="481" builtinId="9" hidden="1"/>
    <cellStyle name="Followed Hyperlink" xfId="49" builtinId="9" hidden="1"/>
    <cellStyle name="Followed Hyperlink" xfId="425" builtinId="9" hidden="1"/>
    <cellStyle name="Followed Hyperlink" xfId="508" builtinId="9" hidden="1"/>
    <cellStyle name="Followed Hyperlink" xfId="342" builtinId="9" hidden="1"/>
    <cellStyle name="Followed Hyperlink" xfId="515" builtinId="9" hidden="1"/>
    <cellStyle name="Followed Hyperlink" xfId="447" builtinId="9" hidden="1"/>
    <cellStyle name="Followed Hyperlink" xfId="247" builtinId="9" hidden="1"/>
    <cellStyle name="Followed Hyperlink" xfId="393" builtinId="9" hidden="1"/>
    <cellStyle name="Followed Hyperlink" xfId="345" builtinId="9" hidden="1"/>
    <cellStyle name="Followed Hyperlink" xfId="395" builtinId="9" hidden="1"/>
    <cellStyle name="Followed Hyperlink" xfId="251" builtinId="9" hidden="1"/>
    <cellStyle name="Followed Hyperlink" xfId="264" builtinId="9" hidden="1"/>
    <cellStyle name="Followed Hyperlink" xfId="507" builtinId="9" hidden="1"/>
    <cellStyle name="Followed Hyperlink" xfId="469" builtinId="9" hidden="1"/>
    <cellStyle name="Followed Hyperlink" xfId="143" builtinId="9" hidden="1"/>
    <cellStyle name="Followed Hyperlink" xfId="461" builtinId="9" hidden="1"/>
    <cellStyle name="Followed Hyperlink" xfId="10" builtinId="9" hidden="1"/>
    <cellStyle name="Followed Hyperlink" xfId="419" builtinId="9" hidden="1"/>
    <cellStyle name="Followed Hyperlink" xfId="351" builtinId="9" hidden="1"/>
    <cellStyle name="Followed Hyperlink" xfId="402" builtinId="9" hidden="1"/>
    <cellStyle name="Followed Hyperlink" xfId="51" builtinId="9" hidden="1"/>
    <cellStyle name="Followed Hyperlink" xfId="43" builtinId="9" hidden="1"/>
    <cellStyle name="Followed Hyperlink" xfId="187" builtinId="9" hidden="1"/>
    <cellStyle name="Followed Hyperlink" xfId="478" builtinId="9" hidden="1"/>
    <cellStyle name="Followed Hyperlink" xfId="112" builtinId="9" hidden="1"/>
    <cellStyle name="Followed Hyperlink" xfId="209" builtinId="9" hidden="1"/>
    <cellStyle name="Followed Hyperlink" xfId="75" builtinId="9" hidden="1"/>
    <cellStyle name="Followed Hyperlink" xfId="364" builtinId="9" hidden="1"/>
    <cellStyle name="Followed Hyperlink" xfId="210" builtinId="9" hidden="1"/>
    <cellStyle name="Followed Hyperlink" xfId="303" builtinId="9" hidden="1"/>
    <cellStyle name="Followed Hyperlink" xfId="505" builtinId="9" hidden="1"/>
    <cellStyle name="Followed Hyperlink" xfId="138" builtinId="9" hidden="1"/>
    <cellStyle name="Followed Hyperlink" xfId="440" builtinId="9" hidden="1"/>
    <cellStyle name="Followed Hyperlink" xfId="231" builtinId="9" hidden="1"/>
    <cellStyle name="Followed Hyperlink" xfId="194" builtinId="9" hidden="1"/>
    <cellStyle name="Followed Hyperlink" xfId="129" builtinId="9" hidden="1"/>
    <cellStyle name="Followed Hyperlink" xfId="242" builtinId="9" hidden="1"/>
    <cellStyle name="Followed Hyperlink" xfId="312" builtinId="9" hidden="1"/>
    <cellStyle name="Followed Hyperlink" xfId="40" builtinId="9" hidden="1"/>
    <cellStyle name="Followed Hyperlink" xfId="382" builtinId="9" hidden="1"/>
    <cellStyle name="Followed Hyperlink" xfId="136" builtinId="9" hidden="1"/>
    <cellStyle name="Followed Hyperlink" xfId="207" builtinId="9" hidden="1"/>
    <cellStyle name="Followed Hyperlink" xfId="73" builtinId="9" hidden="1"/>
    <cellStyle name="Followed Hyperlink" xfId="446" builtinId="9" hidden="1"/>
    <cellStyle name="Followed Hyperlink" xfId="411" builtinId="9" hidden="1"/>
    <cellStyle name="Followed Hyperlink" xfId="327" builtinId="9" hidden="1"/>
    <cellStyle name="Followed Hyperlink" xfId="462" builtinId="9" hidden="1"/>
    <cellStyle name="Followed Hyperlink" xfId="476" builtinId="9" hidden="1"/>
    <cellStyle name="Followed Hyperlink" xfId="369" builtinId="9" hidden="1"/>
    <cellStyle name="Followed Hyperlink" xfId="339" builtinId="9" hidden="1"/>
    <cellStyle name="Followed Hyperlink" xfId="137" builtinId="9" hidden="1"/>
    <cellStyle name="Followed Hyperlink" xfId="272" builtinId="9" hidden="1"/>
    <cellStyle name="Followed Hyperlink" xfId="479" builtinId="9" hidden="1"/>
    <cellStyle name="Followed Hyperlink" xfId="140" builtinId="9" hidden="1"/>
    <cellStyle name="Followed Hyperlink" xfId="22" builtinId="9" hidden="1"/>
    <cellStyle name="Followed Hyperlink" xfId="441" builtinId="9" hidden="1"/>
    <cellStyle name="Followed Hyperlink" xfId="244" builtinId="9" hidden="1"/>
    <cellStyle name="Followed Hyperlink" xfId="356" builtinId="9" hidden="1"/>
    <cellStyle name="Followed Hyperlink" xfId="189" builtinId="9" hidden="1"/>
    <cellStyle name="Followed Hyperlink" xfId="103" builtinId="9" hidden="1"/>
    <cellStyle name="Followed Hyperlink" xfId="212" builtinId="9" hidden="1"/>
    <cellStyle name="Followed Hyperlink" xfId="399" builtinId="9" hidden="1"/>
    <cellStyle name="Followed Hyperlink" xfId="498" builtinId="9" hidden="1"/>
    <cellStyle name="Followed Hyperlink" xfId="102" builtinId="9" hidden="1"/>
    <cellStyle name="Followed Hyperlink" xfId="263" builtinId="9" hidden="1"/>
    <cellStyle name="Followed Hyperlink" xfId="274" builtinId="9" hidden="1"/>
    <cellStyle name="Followed Hyperlink" xfId="114" builtinId="9" hidden="1"/>
    <cellStyle name="Followed Hyperlink" xfId="125" builtinId="9" hidden="1"/>
    <cellStyle name="Followed Hyperlink" xfId="174" builtinId="9" hidden="1"/>
    <cellStyle name="Followed Hyperlink" xfId="407" builtinId="9" hidden="1"/>
    <cellStyle name="Followed Hyperlink" xfId="232" builtinId="9" hidden="1"/>
    <cellStyle name="Followed Hyperlink" xfId="472" builtinId="9" hidden="1"/>
    <cellStyle name="Followed Hyperlink" xfId="485" builtinId="9" hidden="1"/>
    <cellStyle name="Followed Hyperlink" xfId="386" builtinId="9" hidden="1"/>
    <cellStyle name="Followed Hyperlink" xfId="6" builtinId="9" hidden="1"/>
    <cellStyle name="Followed Hyperlink" xfId="416" builtinId="9" hidden="1"/>
    <cellStyle name="Followed Hyperlink" xfId="175" builtinId="9" hidden="1"/>
    <cellStyle name="Followed Hyperlink" xfId="309" builtinId="9" hidden="1"/>
    <cellStyle name="Followed Hyperlink" xfId="495" builtinId="9" hidden="1"/>
    <cellStyle name="Followed Hyperlink" xfId="164" builtinId="9" hidden="1"/>
    <cellStyle name="Followed Hyperlink" xfId="336" builtinId="9" hidden="1"/>
    <cellStyle name="Followed Hyperlink" xfId="355" builtinId="9" hidden="1"/>
    <cellStyle name="Followed Hyperlink" xfId="420" builtinId="9" hidden="1"/>
    <cellStyle name="Followed Hyperlink" xfId="453" builtinId="9" hidden="1"/>
    <cellStyle name="Followed Hyperlink" xfId="422" builtinId="9" hidden="1"/>
    <cellStyle name="Followed Hyperlink" xfId="80" builtinId="9" hidden="1"/>
    <cellStyle name="Followed Hyperlink" xfId="12" builtinId="9" hidden="1"/>
    <cellStyle name="Followed Hyperlink" xfId="168" builtinId="9" hidden="1"/>
    <cellStyle name="Followed Hyperlink" xfId="171" builtinId="9" hidden="1"/>
    <cellStyle name="Followed Hyperlink" xfId="201" builtinId="9" hidden="1"/>
    <cellStyle name="Followed Hyperlink" xfId="68" builtinId="9" hidden="1"/>
    <cellStyle name="Followed Hyperlink" xfId="195" builtinId="9" hidden="1"/>
    <cellStyle name="Followed Hyperlink" xfId="177" builtinId="9" hidden="1"/>
    <cellStyle name="Followed Hyperlink" xfId="311" builtinId="9" hidden="1"/>
    <cellStyle name="Followed Hyperlink" xfId="267" builtinId="9" hidden="1"/>
    <cellStyle name="Followed Hyperlink" xfId="417" builtinId="9" hidden="1"/>
    <cellStyle name="Followed Hyperlink" xfId="108" builtinId="9" hidden="1"/>
    <cellStyle name="Followed Hyperlink" xfId="423" builtinId="9" hidden="1"/>
    <cellStyle name="Followed Hyperlink" xfId="410" builtinId="9" hidden="1"/>
    <cellStyle name="Followed Hyperlink" xfId="97" builtinId="9" hidden="1"/>
    <cellStyle name="Followed Hyperlink" xfId="460" builtinId="9" hidden="1"/>
    <cellStyle name="Followed Hyperlink" xfId="128" builtinId="9" hidden="1"/>
    <cellStyle name="Followed Hyperlink" xfId="181" builtinId="9" hidden="1"/>
    <cellStyle name="Followed Hyperlink" xfId="388" builtinId="9" hidden="1"/>
    <cellStyle name="Followed Hyperlink" xfId="326" builtinId="9" hidden="1"/>
    <cellStyle name="Followed Hyperlink" xfId="506" builtinId="9" hidden="1"/>
    <cellStyle name="Followed Hyperlink" xfId="319" builtinId="9" hidden="1"/>
    <cellStyle name="Followed Hyperlink" xfId="124" builtinId="9" hidden="1"/>
    <cellStyle name="Followed Hyperlink" xfId="87" builtinId="9" hidden="1"/>
    <cellStyle name="Followed Hyperlink" xfId="146" builtinId="9" hidden="1"/>
    <cellStyle name="Followed Hyperlink" xfId="448" builtinId="9" hidden="1"/>
    <cellStyle name="Followed Hyperlink" xfId="192" builtinId="9" hidden="1"/>
    <cellStyle name="Followed Hyperlink" xfId="235" builtinId="9" hidden="1"/>
    <cellStyle name="Followed Hyperlink" xfId="198" builtinId="9" hidden="1"/>
    <cellStyle name="Followed Hyperlink" xfId="329" builtinId="9" hidden="1"/>
    <cellStyle name="Followed Hyperlink" xfId="367" builtinId="9" hidden="1"/>
    <cellStyle name="Followed Hyperlink" xfId="496" builtinId="9" hidden="1"/>
    <cellStyle name="Followed Hyperlink" xfId="83" builtinId="9" hidden="1"/>
    <cellStyle name="Followed Hyperlink" xfId="499" builtinId="9" hidden="1"/>
    <cellStyle name="Followed Hyperlink" xfId="435" builtinId="9" hidden="1"/>
    <cellStyle name="Followed Hyperlink" xfId="34" builtinId="9" hidden="1"/>
    <cellStyle name="Followed Hyperlink" xfId="459" builtinId="9" hidden="1"/>
    <cellStyle name="Followed Hyperlink" xfId="518" builtinId="9" hidden="1"/>
    <cellStyle name="Followed Hyperlink" xfId="42" builtinId="9" hidden="1"/>
    <cellStyle name="Followed Hyperlink" xfId="213" builtinId="9" hidden="1"/>
    <cellStyle name="Followed Hyperlink" xfId="315" builtinId="9" hidden="1"/>
    <cellStyle name="Followed Hyperlink" xfId="154" builtinId="9" hidden="1"/>
    <cellStyle name="Followed Hyperlink" xfId="465" builtinId="9" hidden="1"/>
    <cellStyle name="Followed Hyperlink" xfId="200" builtinId="9" hidden="1"/>
    <cellStyle name="Followed Hyperlink" xfId="512" builtinId="9" hidden="1"/>
    <cellStyle name="Followed Hyperlink" xfId="71" builtinId="9" hidden="1"/>
    <cellStyle name="Followed Hyperlink" xfId="471" builtinId="9" hidden="1"/>
    <cellStyle name="Followed Hyperlink" xfId="494" builtinId="9" hidden="1"/>
    <cellStyle name="Followed Hyperlink" xfId="493" builtinId="9" hidden="1"/>
    <cellStyle name="Followed Hyperlink" xfId="451" builtinId="9" hidden="1"/>
    <cellStyle name="Followed Hyperlink" xfId="245" builtinId="9" hidden="1"/>
    <cellStyle name="Followed Hyperlink" xfId="468" builtinId="9" hidden="1"/>
    <cellStyle name="Followed Hyperlink" xfId="60" builtinId="9" hidden="1"/>
    <cellStyle name="Followed Hyperlink" xfId="305" builtinId="9" hidden="1"/>
    <cellStyle name="Followed Hyperlink" xfId="237" builtinId="9" hidden="1"/>
    <cellStyle name="Followed Hyperlink" xfId="183" builtinId="9" hidden="1"/>
    <cellStyle name="Followed Hyperlink" xfId="46" builtinId="9" hidden="1"/>
    <cellStyle name="Followed Hyperlink" xfId="474" builtinId="9" hidden="1"/>
    <cellStyle name="Followed Hyperlink" xfId="463" builtinId="9" hidden="1"/>
    <cellStyle name="Followed Hyperlink" xfId="328" builtinId="9" hidden="1"/>
    <cellStyle name="Followed Hyperlink" xfId="445" builtinId="9" hidden="1"/>
    <cellStyle name="Followed Hyperlink" xfId="458" builtinId="9" hidden="1"/>
    <cellStyle name="Followed Hyperlink" xfId="59" builtinId="9" hidden="1"/>
    <cellStyle name="Followed Hyperlink" xfId="302" builtinId="9" hidden="1"/>
    <cellStyle name="Followed Hyperlink" xfId="88" builtinId="9" hidden="1"/>
    <cellStyle name="Followed Hyperlink" xfId="169" builtinId="9" hidden="1"/>
    <cellStyle name="Followed Hyperlink" xfId="330" builtinId="9" hidden="1"/>
    <cellStyle name="Followed Hyperlink" xfId="443" builtinId="9" hidden="1"/>
    <cellStyle name="Followed Hyperlink" xfId="491" builtinId="9" hidden="1"/>
    <cellStyle name="Followed Hyperlink" xfId="105" builtinId="9" hidden="1"/>
    <cellStyle name="Followed Hyperlink" xfId="144" builtinId="9" hidden="1"/>
    <cellStyle name="Followed Hyperlink" xfId="273" builtinId="9" hidden="1"/>
    <cellStyle name="Followed Hyperlink" xfId="163" builtinId="9" hidden="1"/>
    <cellStyle name="Followed Hyperlink" xfId="180" builtinId="9" hidden="1"/>
    <cellStyle name="Followed Hyperlink" xfId="429" builtinId="9" hidden="1"/>
    <cellStyle name="Followed Hyperlink" xfId="238" builtinId="9" hidden="1"/>
    <cellStyle name="Followed Hyperlink" xfId="449" builtinId="9" hidden="1"/>
    <cellStyle name="Followed Hyperlink" xfId="296" builtinId="9" hidden="1"/>
    <cellStyle name="Followed Hyperlink" xfId="504" builtinId="9" hidden="1"/>
    <cellStyle name="Followed Hyperlink" xfId="182" builtinId="9" hidden="1"/>
    <cellStyle name="Followed Hyperlink" xfId="255" builtinId="9" hidden="1"/>
    <cellStyle name="Followed Hyperlink" xfId="299" builtinId="9" hidden="1"/>
    <cellStyle name="Followed Hyperlink" xfId="152" builtinId="9" hidden="1"/>
    <cellStyle name="Followed Hyperlink" xfId="442" builtinId="9" hidden="1"/>
    <cellStyle name="Followed Hyperlink" xfId="390" builtinId="9" hidden="1"/>
    <cellStyle name="Followed Hyperlink" xfId="221" builtinId="9" hidden="1"/>
    <cellStyle name="Followed Hyperlink" xfId="258" builtinId="9" hidden="1"/>
    <cellStyle name="Followed Hyperlink" xfId="321" builtinId="9" hidden="1"/>
    <cellStyle name="Followed Hyperlink" xfId="41" builtinId="9" hidden="1"/>
    <cellStyle name="Followed Hyperlink" xfId="196" builtinId="9" hidden="1"/>
    <cellStyle name="Followed Hyperlink" xfId="513" builtinId="9" hidden="1"/>
    <cellStyle name="Followed Hyperlink" xfId="464" builtinId="9" hidden="1"/>
    <cellStyle name="Followed Hyperlink" xfId="322" builtinId="9" hidden="1"/>
    <cellStyle name="Followed Hyperlink" xfId="166" builtinId="9" hidden="1"/>
    <cellStyle name="Followed Hyperlink" xfId="517" builtinId="9" hidden="1"/>
    <cellStyle name="Followed Hyperlink" xfId="52" builtinId="9" hidden="1"/>
    <cellStyle name="Followed Hyperlink" xfId="160" builtinId="9" hidden="1"/>
    <cellStyle name="Followed Hyperlink" xfId="343" builtinId="9" hidden="1"/>
    <cellStyle name="Followed Hyperlink" xfId="380" builtinId="9" hidden="1"/>
    <cellStyle name="Followed Hyperlink" xfId="170" builtinId="9" hidden="1"/>
    <cellStyle name="Followed Hyperlink" xfId="452" builtinId="9" hidden="1"/>
    <cellStyle name="Followed Hyperlink" xfId="524" builtinId="9" hidden="1"/>
    <cellStyle name="Hyperlink" xfId="35" builtinId="8" hidden="1"/>
    <cellStyle name="Hyperlink" xfId="37" builtinId="8" hidden="1"/>
    <cellStyle name="Hyperlink" xfId="15" builtinId="8" hidden="1"/>
    <cellStyle name="Hyperlink" xfId="5" builtinId="8" hidden="1"/>
    <cellStyle name="Hyperlink" xfId="7" builtinId="8" hidden="1"/>
    <cellStyle name="Hyperlink" xfId="21" builtinId="8" hidden="1"/>
    <cellStyle name="Hyperlink" xfId="23" builtinId="8" hidden="1"/>
    <cellStyle name="Hyperlink" xfId="25" builtinId="8" hidden="1"/>
    <cellStyle name="Hyperlink" xfId="27" builtinId="8" hidden="1"/>
    <cellStyle name="Hyperlink" xfId="17" builtinId="8" hidden="1"/>
    <cellStyle name="Hyperlink" xfId="19" builtinId="8" hidden="1"/>
    <cellStyle name="Hyperlink" xfId="33" builtinId="8" hidden="1"/>
    <cellStyle name="Hyperlink" xfId="9" builtinId="8" hidden="1"/>
    <cellStyle name="Hyperlink" xfId="11" builtinId="8" hidden="1"/>
    <cellStyle name="Hyperlink" xfId="13" builtinId="8" hidden="1"/>
    <cellStyle name="Hyperlink" xfId="29" builtinId="8" hidden="1"/>
    <cellStyle name="Hyperlink" xfId="31" builtinId="8" hidden="1"/>
    <cellStyle name="Hyperlink" xfId="3" builtinId="8" hidden="1"/>
    <cellStyle name="Hyperlink" xfId="1" builtinId="8" hidden="1"/>
    <cellStyle name="Hyperlink 2" xfId="531" xr:uid="{0D3FD0AA-3691-4C8E-A2AC-3767F9ADC386}"/>
    <cellStyle name="Hyperlink 3" xfId="538" xr:uid="{287DDD4D-85A3-492C-804A-2FD7126975D5}"/>
    <cellStyle name="Normal" xfId="0" builtinId="0"/>
    <cellStyle name="Normal 10 10" xfId="532" xr:uid="{9452403B-7302-4A31-B1D3-0EB6E946E294}"/>
    <cellStyle name="Normal 11" xfId="543" xr:uid="{14F63A31-02C0-43A3-B3A3-06F4E7B04441}"/>
    <cellStyle name="Normal 2" xfId="528" xr:uid="{CD95E3A0-8CF3-455E-B1BA-B6096B26B86D}"/>
    <cellStyle name="Normal 2 2" xfId="72" xr:uid="{00000000-0005-0000-0000-00000C020000}"/>
    <cellStyle name="Normal 2 2 2" xfId="384" xr:uid="{00000000-0005-0000-0000-00000D020000}"/>
    <cellStyle name="Normal 3" xfId="525" xr:uid="{00000000-0005-0000-0000-00000E020000}"/>
    <cellStyle name="Normal 3 2" xfId="533" xr:uid="{E97355E1-4369-41A1-A447-68D087744D75}"/>
    <cellStyle name="Normal 4" xfId="527" xr:uid="{8D3E3C68-1D8A-4374-A570-03C768A08608}"/>
    <cellStyle name="Normal 4 2" xfId="529" xr:uid="{50B2FF9A-2504-477C-B2EB-AB99DF54E0D4}"/>
    <cellStyle name="Normal 4 2 2" xfId="540" xr:uid="{25C8A9FD-C002-4997-A2E1-A540319D63E9}"/>
    <cellStyle name="Normal 4 3" xfId="539" xr:uid="{9F1DA84D-C38F-49C1-8F4E-46E68523F7D4}"/>
    <cellStyle name="Normal 5" xfId="526" xr:uid="{1876B9D7-2061-4BCE-9B75-B0F32D24C200}"/>
    <cellStyle name="Normal 5 2" xfId="535" xr:uid="{BA125CC7-E9C1-49BA-BE60-DD2C7C259587}"/>
    <cellStyle name="Normal 6" xfId="536" xr:uid="{1E4AAF0D-A063-4379-99C9-25DAEBBBE9EC}"/>
    <cellStyle name="Normal 7" xfId="537" xr:uid="{3E02B1F0-B496-4C97-9532-52DF8C69009A}"/>
    <cellStyle name="Normal 8" xfId="542" xr:uid="{45660398-BE5D-4987-AC8C-C93F7FF76810}"/>
    <cellStyle name="Normal 88" xfId="530" xr:uid="{90B13107-2426-4E17-AFC5-F20CCF378ED1}"/>
    <cellStyle name="Normal 88 2" xfId="541" xr:uid="{D77F3738-F10B-4F82-B3BD-BF9420A309A1}"/>
    <cellStyle name="Normal 92" xfId="534" xr:uid="{5A03E65C-495B-4D3B-9C59-93E793807956}"/>
  </cellStyles>
  <dxfs count="3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Medium4"/>
  <colors>
    <mruColors>
      <color rgb="FF51FF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0</xdr:colOff>
      <xdr:row>4</xdr:row>
      <xdr:rowOff>0</xdr:rowOff>
    </xdr:from>
    <xdr:ext cx="9525" cy="152400"/>
    <xdr:pic>
      <xdr:nvPicPr>
        <xdr:cNvPr id="2" name="Picture 1" descr="http://teamtrack.ic.ncs.com/tmtrack/images/jsblank.gif">
          <a:extLst>
            <a:ext uri="{FF2B5EF4-FFF2-40B4-BE49-F238E27FC236}">
              <a16:creationId xmlns:a16="http://schemas.microsoft.com/office/drawing/2014/main" id="{F54D0A5B-5D89-4F76-A780-CCB7064C3E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0269200"/>
          <a:ext cx="9525" cy="152400"/>
        </a:xfrm>
        <a:prstGeom prst="rect">
          <a:avLst/>
        </a:prstGeom>
        <a:noFill/>
      </xdr:spPr>
    </xdr:pic>
    <xdr:clientData/>
  </xdr:oneCellAnchor>
  <xdr:oneCellAnchor>
    <xdr:from>
      <xdr:col>7</xdr:col>
      <xdr:colOff>0</xdr:colOff>
      <xdr:row>4</xdr:row>
      <xdr:rowOff>0</xdr:rowOff>
    </xdr:from>
    <xdr:ext cx="9525" cy="152400"/>
    <xdr:pic>
      <xdr:nvPicPr>
        <xdr:cNvPr id="3" name="Picture 2" descr="http://teamtrack.ic.ncs.com/tmtrack/images/jsblank.gif">
          <a:extLst>
            <a:ext uri="{FF2B5EF4-FFF2-40B4-BE49-F238E27FC236}">
              <a16:creationId xmlns:a16="http://schemas.microsoft.com/office/drawing/2014/main" id="{B687B080-75AF-405F-AF70-59E155F2D74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0269200"/>
          <a:ext cx="9525" cy="152400"/>
        </a:xfrm>
        <a:prstGeom prst="rect">
          <a:avLst/>
        </a:prstGeom>
        <a:noFill/>
      </xdr:spPr>
    </xdr:pic>
    <xdr:clientData/>
  </xdr:oneCellAnchor>
  <xdr:oneCellAnchor>
    <xdr:from>
      <xdr:col>7</xdr:col>
      <xdr:colOff>0</xdr:colOff>
      <xdr:row>4</xdr:row>
      <xdr:rowOff>0</xdr:rowOff>
    </xdr:from>
    <xdr:ext cx="9525" cy="152400"/>
    <xdr:pic>
      <xdr:nvPicPr>
        <xdr:cNvPr id="4" name="Picture 3" descr="http://teamtrack.ic.ncs.com/tmtrack/images/jsblank.gif">
          <a:extLst>
            <a:ext uri="{FF2B5EF4-FFF2-40B4-BE49-F238E27FC236}">
              <a16:creationId xmlns:a16="http://schemas.microsoft.com/office/drawing/2014/main" id="{62038E64-810A-4199-8B81-57A3479C8EE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0269200"/>
          <a:ext cx="9525" cy="152400"/>
        </a:xfrm>
        <a:prstGeom prst="rect">
          <a:avLst/>
        </a:prstGeom>
        <a:noFill/>
      </xdr:spPr>
    </xdr:pic>
    <xdr:clientData/>
  </xdr:oneCellAnchor>
  <xdr:oneCellAnchor>
    <xdr:from>
      <xdr:col>7</xdr:col>
      <xdr:colOff>0</xdr:colOff>
      <xdr:row>4</xdr:row>
      <xdr:rowOff>0</xdr:rowOff>
    </xdr:from>
    <xdr:ext cx="9525" cy="152400"/>
    <xdr:pic>
      <xdr:nvPicPr>
        <xdr:cNvPr id="5" name="Picture 4" descr="http://teamtrack.ic.ncs.com/tmtrack/images/jsblank.gif">
          <a:extLst>
            <a:ext uri="{FF2B5EF4-FFF2-40B4-BE49-F238E27FC236}">
              <a16:creationId xmlns:a16="http://schemas.microsoft.com/office/drawing/2014/main" id="{FB108214-B611-4692-BB89-EE8960C8D79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0269200"/>
          <a:ext cx="9525" cy="152400"/>
        </a:xfrm>
        <a:prstGeom prst="rect">
          <a:avLst/>
        </a:prstGeom>
        <a:noFill/>
      </xdr:spPr>
    </xdr:pic>
    <xdr:clientData/>
  </xdr:oneCellAnchor>
  <xdr:oneCellAnchor>
    <xdr:from>
      <xdr:col>7</xdr:col>
      <xdr:colOff>0</xdr:colOff>
      <xdr:row>4</xdr:row>
      <xdr:rowOff>0</xdr:rowOff>
    </xdr:from>
    <xdr:ext cx="9525" cy="152400"/>
    <xdr:pic>
      <xdr:nvPicPr>
        <xdr:cNvPr id="6" name="Picture 5" descr="http://teamtrack.ic.ncs.com/tmtrack/images/jsblank.gif">
          <a:extLst>
            <a:ext uri="{FF2B5EF4-FFF2-40B4-BE49-F238E27FC236}">
              <a16:creationId xmlns:a16="http://schemas.microsoft.com/office/drawing/2014/main" id="{5D171A76-C61B-488F-9C19-654C90007F6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0269200"/>
          <a:ext cx="9525" cy="152400"/>
        </a:xfrm>
        <a:prstGeom prst="rect">
          <a:avLst/>
        </a:prstGeom>
        <a:noFill/>
      </xdr:spPr>
    </xdr:pic>
    <xdr:clientData/>
  </xdr:oneCellAnchor>
  <xdr:oneCellAnchor>
    <xdr:from>
      <xdr:col>7</xdr:col>
      <xdr:colOff>0</xdr:colOff>
      <xdr:row>4</xdr:row>
      <xdr:rowOff>0</xdr:rowOff>
    </xdr:from>
    <xdr:ext cx="9525" cy="152400"/>
    <xdr:pic>
      <xdr:nvPicPr>
        <xdr:cNvPr id="7" name="Picture 6" descr="http://teamtrack.ic.ncs.com/tmtrack/images/jsblank.gif">
          <a:extLst>
            <a:ext uri="{FF2B5EF4-FFF2-40B4-BE49-F238E27FC236}">
              <a16:creationId xmlns:a16="http://schemas.microsoft.com/office/drawing/2014/main" id="{F7DD3829-2D18-41E9-95DB-39E75595DDF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0269200"/>
          <a:ext cx="9525" cy="152400"/>
        </a:xfrm>
        <a:prstGeom prst="rect">
          <a:avLst/>
        </a:prstGeom>
        <a:noFill/>
      </xdr:spPr>
    </xdr:pic>
    <xdr:clientData/>
  </xdr:oneCellAnchor>
  <xdr:oneCellAnchor>
    <xdr:from>
      <xdr:col>7</xdr:col>
      <xdr:colOff>1125699</xdr:colOff>
      <xdr:row>17</xdr:row>
      <xdr:rowOff>262424</xdr:rowOff>
    </xdr:from>
    <xdr:ext cx="9525" cy="152400"/>
    <xdr:pic>
      <xdr:nvPicPr>
        <xdr:cNvPr id="8" name="Picture 7" descr="http://teamtrack.ic.ncs.com/tmtrack/images/jsblank.gif">
          <a:extLst>
            <a:ext uri="{FF2B5EF4-FFF2-40B4-BE49-F238E27FC236}">
              <a16:creationId xmlns:a16="http://schemas.microsoft.com/office/drawing/2014/main" id="{0847CED0-9548-49AE-93E5-76EE06C7C0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10369" y="21788924"/>
          <a:ext cx="9525" cy="152400"/>
        </a:xfrm>
        <a:prstGeom prst="rect">
          <a:avLst/>
        </a:prstGeom>
        <a:noFill/>
      </xdr:spPr>
    </xdr:pic>
    <xdr:clientData/>
  </xdr:oneCellAnchor>
  <xdr:oneCellAnchor>
    <xdr:from>
      <xdr:col>7</xdr:col>
      <xdr:colOff>1125699</xdr:colOff>
      <xdr:row>17</xdr:row>
      <xdr:rowOff>262424</xdr:rowOff>
    </xdr:from>
    <xdr:ext cx="9525" cy="152400"/>
    <xdr:pic>
      <xdr:nvPicPr>
        <xdr:cNvPr id="9" name="Picture 8" descr="http://teamtrack.ic.ncs.com/tmtrack/images/jsblank.gif">
          <a:extLst>
            <a:ext uri="{FF2B5EF4-FFF2-40B4-BE49-F238E27FC236}">
              <a16:creationId xmlns:a16="http://schemas.microsoft.com/office/drawing/2014/main" id="{3A7AFB05-F0B7-465E-B66A-608BD4F74EA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10369" y="21788924"/>
          <a:ext cx="9525" cy="152400"/>
        </a:xfrm>
        <a:prstGeom prst="rect">
          <a:avLst/>
        </a:prstGeom>
        <a:noFill/>
      </xdr:spPr>
    </xdr:pic>
    <xdr:clientData/>
  </xdr:oneCellAnchor>
  <xdr:oneCellAnchor>
    <xdr:from>
      <xdr:col>7</xdr:col>
      <xdr:colOff>0</xdr:colOff>
      <xdr:row>17</xdr:row>
      <xdr:rowOff>0</xdr:rowOff>
    </xdr:from>
    <xdr:ext cx="9525" cy="152400"/>
    <xdr:pic>
      <xdr:nvPicPr>
        <xdr:cNvPr id="10" name="Picture 9" descr="http://teamtrack.ic.ncs.com/tmtrack/images/jsblank.gif">
          <a:extLst>
            <a:ext uri="{FF2B5EF4-FFF2-40B4-BE49-F238E27FC236}">
              <a16:creationId xmlns:a16="http://schemas.microsoft.com/office/drawing/2014/main" id="{27483B6F-03A9-42DE-9E99-3E3F7784762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1640800"/>
          <a:ext cx="9525" cy="152400"/>
        </a:xfrm>
        <a:prstGeom prst="rect">
          <a:avLst/>
        </a:prstGeom>
        <a:noFill/>
      </xdr:spPr>
    </xdr:pic>
    <xdr:clientData/>
  </xdr:oneCellAnchor>
  <xdr:oneCellAnchor>
    <xdr:from>
      <xdr:col>7</xdr:col>
      <xdr:colOff>0</xdr:colOff>
      <xdr:row>17</xdr:row>
      <xdr:rowOff>0</xdr:rowOff>
    </xdr:from>
    <xdr:ext cx="9525" cy="152400"/>
    <xdr:pic>
      <xdr:nvPicPr>
        <xdr:cNvPr id="11" name="Picture 10" descr="http://teamtrack.ic.ncs.com/tmtrack/images/jsblank.gif">
          <a:extLst>
            <a:ext uri="{FF2B5EF4-FFF2-40B4-BE49-F238E27FC236}">
              <a16:creationId xmlns:a16="http://schemas.microsoft.com/office/drawing/2014/main" id="{62F3CAF4-F35C-4E8D-90D3-4C40A71CE92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1640800"/>
          <a:ext cx="9525" cy="152400"/>
        </a:xfrm>
        <a:prstGeom prst="rect">
          <a:avLst/>
        </a:prstGeom>
        <a:noFill/>
      </xdr:spPr>
    </xdr:pic>
    <xdr:clientData/>
  </xdr:oneCellAnchor>
  <xdr:oneCellAnchor>
    <xdr:from>
      <xdr:col>7</xdr:col>
      <xdr:colOff>0</xdr:colOff>
      <xdr:row>17</xdr:row>
      <xdr:rowOff>0</xdr:rowOff>
    </xdr:from>
    <xdr:ext cx="9525" cy="152400"/>
    <xdr:pic>
      <xdr:nvPicPr>
        <xdr:cNvPr id="12" name="Picture 11" descr="http://teamtrack.ic.ncs.com/tmtrack/images/jsblank.gif">
          <a:extLst>
            <a:ext uri="{FF2B5EF4-FFF2-40B4-BE49-F238E27FC236}">
              <a16:creationId xmlns:a16="http://schemas.microsoft.com/office/drawing/2014/main" id="{59FB4D1B-2642-4274-B68D-BD7120FEB8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1640800"/>
          <a:ext cx="9525" cy="152400"/>
        </a:xfrm>
        <a:prstGeom prst="rect">
          <a:avLst/>
        </a:prstGeom>
        <a:noFill/>
      </xdr:spPr>
    </xdr:pic>
    <xdr:clientData/>
  </xdr:oneCellAnchor>
  <xdr:oneCellAnchor>
    <xdr:from>
      <xdr:col>7</xdr:col>
      <xdr:colOff>0</xdr:colOff>
      <xdr:row>17</xdr:row>
      <xdr:rowOff>0</xdr:rowOff>
    </xdr:from>
    <xdr:ext cx="9525" cy="152400"/>
    <xdr:pic>
      <xdr:nvPicPr>
        <xdr:cNvPr id="13" name="Picture 12" descr="http://teamtrack.ic.ncs.com/tmtrack/images/jsblank.gif">
          <a:extLst>
            <a:ext uri="{FF2B5EF4-FFF2-40B4-BE49-F238E27FC236}">
              <a16:creationId xmlns:a16="http://schemas.microsoft.com/office/drawing/2014/main" id="{B5C5DCBB-1C2A-4BD4-9073-93B772DEE57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1640800"/>
          <a:ext cx="9525" cy="152400"/>
        </a:xfrm>
        <a:prstGeom prst="rect">
          <a:avLst/>
        </a:prstGeom>
        <a:noFill/>
      </xdr:spPr>
    </xdr:pic>
    <xdr:clientData/>
  </xdr:oneCellAnchor>
  <xdr:oneCellAnchor>
    <xdr:from>
      <xdr:col>7</xdr:col>
      <xdr:colOff>0</xdr:colOff>
      <xdr:row>17</xdr:row>
      <xdr:rowOff>0</xdr:rowOff>
    </xdr:from>
    <xdr:ext cx="9525" cy="152400"/>
    <xdr:pic>
      <xdr:nvPicPr>
        <xdr:cNvPr id="14" name="Picture 13" descr="http://teamtrack.ic.ncs.com/tmtrack/images/jsblank.gif">
          <a:extLst>
            <a:ext uri="{FF2B5EF4-FFF2-40B4-BE49-F238E27FC236}">
              <a16:creationId xmlns:a16="http://schemas.microsoft.com/office/drawing/2014/main" id="{68A53DCF-F3FE-4074-A5AB-A52618A0FF2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1640800"/>
          <a:ext cx="9525" cy="152400"/>
        </a:xfrm>
        <a:prstGeom prst="rect">
          <a:avLst/>
        </a:prstGeom>
        <a:noFill/>
      </xdr:spPr>
    </xdr:pic>
    <xdr:clientData/>
  </xdr:oneCellAnchor>
  <xdr:oneCellAnchor>
    <xdr:from>
      <xdr:col>7</xdr:col>
      <xdr:colOff>0</xdr:colOff>
      <xdr:row>17</xdr:row>
      <xdr:rowOff>0</xdr:rowOff>
    </xdr:from>
    <xdr:ext cx="9525" cy="152400"/>
    <xdr:pic>
      <xdr:nvPicPr>
        <xdr:cNvPr id="15" name="Picture 14" descr="http://teamtrack.ic.ncs.com/tmtrack/images/jsblank.gif">
          <a:extLst>
            <a:ext uri="{FF2B5EF4-FFF2-40B4-BE49-F238E27FC236}">
              <a16:creationId xmlns:a16="http://schemas.microsoft.com/office/drawing/2014/main" id="{83AAD703-FB3B-4605-A89E-6A1EF1670B2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1640800"/>
          <a:ext cx="9525" cy="152400"/>
        </a:xfrm>
        <a:prstGeom prst="rect">
          <a:avLst/>
        </a:prstGeom>
        <a:noFill/>
      </xdr:spPr>
    </xdr:pic>
    <xdr:clientData/>
  </xdr:oneCellAnchor>
  <xdr:oneCellAnchor>
    <xdr:from>
      <xdr:col>7</xdr:col>
      <xdr:colOff>0</xdr:colOff>
      <xdr:row>22</xdr:row>
      <xdr:rowOff>0</xdr:rowOff>
    </xdr:from>
    <xdr:ext cx="9525" cy="152400"/>
    <xdr:pic>
      <xdr:nvPicPr>
        <xdr:cNvPr id="16" name="Picture 15" descr="http://teamtrack.ic.ncs.com/tmtrack/images/jsblank.gif">
          <a:extLst>
            <a:ext uri="{FF2B5EF4-FFF2-40B4-BE49-F238E27FC236}">
              <a16:creationId xmlns:a16="http://schemas.microsoft.com/office/drawing/2014/main" id="{A0198FA3-7464-4A16-B026-A1777CB607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5168860"/>
          <a:ext cx="9525" cy="152400"/>
        </a:xfrm>
        <a:prstGeom prst="rect">
          <a:avLst/>
        </a:prstGeom>
        <a:noFill/>
      </xdr:spPr>
    </xdr:pic>
    <xdr:clientData/>
  </xdr:oneCellAnchor>
  <xdr:oneCellAnchor>
    <xdr:from>
      <xdr:col>7</xdr:col>
      <xdr:colOff>0</xdr:colOff>
      <xdr:row>22</xdr:row>
      <xdr:rowOff>0</xdr:rowOff>
    </xdr:from>
    <xdr:ext cx="9525" cy="152400"/>
    <xdr:pic>
      <xdr:nvPicPr>
        <xdr:cNvPr id="17" name="Picture 16" descr="http://teamtrack.ic.ncs.com/tmtrack/images/jsblank.gif">
          <a:extLst>
            <a:ext uri="{FF2B5EF4-FFF2-40B4-BE49-F238E27FC236}">
              <a16:creationId xmlns:a16="http://schemas.microsoft.com/office/drawing/2014/main" id="{9FFB08F2-EE43-452F-BF10-99AF23F1F6D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5168860"/>
          <a:ext cx="9525" cy="152400"/>
        </a:xfrm>
        <a:prstGeom prst="rect">
          <a:avLst/>
        </a:prstGeom>
        <a:noFill/>
      </xdr:spPr>
    </xdr:pic>
    <xdr:clientData/>
  </xdr:oneCellAnchor>
  <xdr:oneCellAnchor>
    <xdr:from>
      <xdr:col>7</xdr:col>
      <xdr:colOff>0</xdr:colOff>
      <xdr:row>22</xdr:row>
      <xdr:rowOff>0</xdr:rowOff>
    </xdr:from>
    <xdr:ext cx="9525" cy="152400"/>
    <xdr:pic>
      <xdr:nvPicPr>
        <xdr:cNvPr id="18" name="Picture 17" descr="http://teamtrack.ic.ncs.com/tmtrack/images/jsblank.gif">
          <a:extLst>
            <a:ext uri="{FF2B5EF4-FFF2-40B4-BE49-F238E27FC236}">
              <a16:creationId xmlns:a16="http://schemas.microsoft.com/office/drawing/2014/main" id="{7F3D1AED-9117-4206-AC67-B1CEAA253F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5168860"/>
          <a:ext cx="9525" cy="152400"/>
        </a:xfrm>
        <a:prstGeom prst="rect">
          <a:avLst/>
        </a:prstGeom>
        <a:noFill/>
      </xdr:spPr>
    </xdr:pic>
    <xdr:clientData/>
  </xdr:oneCellAnchor>
  <xdr:oneCellAnchor>
    <xdr:from>
      <xdr:col>7</xdr:col>
      <xdr:colOff>0</xdr:colOff>
      <xdr:row>22</xdr:row>
      <xdr:rowOff>0</xdr:rowOff>
    </xdr:from>
    <xdr:ext cx="9525" cy="152400"/>
    <xdr:pic>
      <xdr:nvPicPr>
        <xdr:cNvPr id="19" name="Picture 18" descr="http://teamtrack.ic.ncs.com/tmtrack/images/jsblank.gif">
          <a:extLst>
            <a:ext uri="{FF2B5EF4-FFF2-40B4-BE49-F238E27FC236}">
              <a16:creationId xmlns:a16="http://schemas.microsoft.com/office/drawing/2014/main" id="{D8859762-0EFB-4F55-8469-4407CBBCDB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5168860"/>
          <a:ext cx="9525" cy="152400"/>
        </a:xfrm>
        <a:prstGeom prst="rect">
          <a:avLst/>
        </a:prstGeom>
        <a:noFill/>
      </xdr:spPr>
    </xdr:pic>
    <xdr:clientData/>
  </xdr:oneCellAnchor>
  <xdr:oneCellAnchor>
    <xdr:from>
      <xdr:col>7</xdr:col>
      <xdr:colOff>0</xdr:colOff>
      <xdr:row>22</xdr:row>
      <xdr:rowOff>0</xdr:rowOff>
    </xdr:from>
    <xdr:ext cx="9525" cy="152400"/>
    <xdr:pic>
      <xdr:nvPicPr>
        <xdr:cNvPr id="20" name="Picture 19" descr="http://teamtrack.ic.ncs.com/tmtrack/images/jsblank.gif">
          <a:extLst>
            <a:ext uri="{FF2B5EF4-FFF2-40B4-BE49-F238E27FC236}">
              <a16:creationId xmlns:a16="http://schemas.microsoft.com/office/drawing/2014/main" id="{75EA67D4-890E-4BD8-914C-19BB1A10901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5168860"/>
          <a:ext cx="9525" cy="152400"/>
        </a:xfrm>
        <a:prstGeom prst="rect">
          <a:avLst/>
        </a:prstGeom>
        <a:noFill/>
      </xdr:spPr>
    </xdr:pic>
    <xdr:clientData/>
  </xdr:oneCellAnchor>
  <xdr:oneCellAnchor>
    <xdr:from>
      <xdr:col>7</xdr:col>
      <xdr:colOff>0</xdr:colOff>
      <xdr:row>22</xdr:row>
      <xdr:rowOff>0</xdr:rowOff>
    </xdr:from>
    <xdr:ext cx="9525" cy="152400"/>
    <xdr:pic>
      <xdr:nvPicPr>
        <xdr:cNvPr id="21" name="Picture 20" descr="http://teamtrack.ic.ncs.com/tmtrack/images/jsblank.gif">
          <a:extLst>
            <a:ext uri="{FF2B5EF4-FFF2-40B4-BE49-F238E27FC236}">
              <a16:creationId xmlns:a16="http://schemas.microsoft.com/office/drawing/2014/main" id="{4CDFB85D-8E9A-4C3F-A09E-B7A4AC9D4C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0160" y="25168860"/>
          <a:ext cx="9525" cy="152400"/>
        </a:xfrm>
        <a:prstGeom prst="rect">
          <a:avLst/>
        </a:prstGeom>
        <a:noFill/>
      </xdr:spPr>
    </xdr:pic>
    <xdr:clientData/>
  </xdr:oneCellAnchor>
  <xdr:oneCellAnchor>
    <xdr:from>
      <xdr:col>7</xdr:col>
      <xdr:colOff>1125699</xdr:colOff>
      <xdr:row>20</xdr:row>
      <xdr:rowOff>262424</xdr:rowOff>
    </xdr:from>
    <xdr:ext cx="9525" cy="152400"/>
    <xdr:pic>
      <xdr:nvPicPr>
        <xdr:cNvPr id="22" name="Picture 21" descr="http://teamtrack.ic.ncs.com/tmtrack/images/jsblank.gif">
          <a:extLst>
            <a:ext uri="{FF2B5EF4-FFF2-40B4-BE49-F238E27FC236}">
              <a16:creationId xmlns:a16="http://schemas.microsoft.com/office/drawing/2014/main" id="{792890CB-74F7-4038-BA09-A9ABDF13BBF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10369" y="22246124"/>
          <a:ext cx="9525" cy="152400"/>
        </a:xfrm>
        <a:prstGeom prst="rect">
          <a:avLst/>
        </a:prstGeom>
        <a:noFill/>
      </xdr:spPr>
    </xdr:pic>
    <xdr:clientData/>
  </xdr:oneCellAnchor>
  <xdr:oneCellAnchor>
    <xdr:from>
      <xdr:col>7</xdr:col>
      <xdr:colOff>1125699</xdr:colOff>
      <xdr:row>20</xdr:row>
      <xdr:rowOff>262424</xdr:rowOff>
    </xdr:from>
    <xdr:ext cx="9525" cy="152400"/>
    <xdr:pic>
      <xdr:nvPicPr>
        <xdr:cNvPr id="23" name="Picture 22" descr="http://teamtrack.ic.ncs.com/tmtrack/images/jsblank.gif">
          <a:extLst>
            <a:ext uri="{FF2B5EF4-FFF2-40B4-BE49-F238E27FC236}">
              <a16:creationId xmlns:a16="http://schemas.microsoft.com/office/drawing/2014/main" id="{4FC3BC3B-9E19-4891-8B7B-8381684FF7D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10369" y="22246124"/>
          <a:ext cx="9525" cy="152400"/>
        </a:xfrm>
        <a:prstGeom prst="rect">
          <a:avLst/>
        </a:prstGeom>
        <a:noFill/>
      </xdr:spPr>
    </xdr:pic>
    <xdr:clientData/>
  </xdr:oneCellAnchor>
</xdr:wsDr>
</file>

<file path=xl/theme/theme1.xml><?xml version="1.0" encoding="utf-8"?>
<a:theme xmlns:a="http://schemas.openxmlformats.org/drawingml/2006/main" name="Pearson">
  <a:themeElements>
    <a:clrScheme name="Pearson">
      <a:dk1>
        <a:sysClr val="windowText" lastClr="000000"/>
      </a:dk1>
      <a:lt1>
        <a:sysClr val="window" lastClr="FFFFFF"/>
      </a:lt1>
      <a:dk2>
        <a:srgbClr val="003057"/>
      </a:dk2>
      <a:lt2>
        <a:srgbClr val="EEECE1"/>
      </a:lt2>
      <a:accent1>
        <a:srgbClr val="007FA3"/>
      </a:accent1>
      <a:accent2>
        <a:srgbClr val="D2DB0E"/>
      </a:accent2>
      <a:accent3>
        <a:srgbClr val="D4EAE4"/>
      </a:accent3>
      <a:accent4>
        <a:srgbClr val="505759"/>
      </a:accent4>
      <a:accent5>
        <a:srgbClr val="FFB81C"/>
      </a:accent5>
      <a:accent6>
        <a:srgbClr val="84BD00"/>
      </a:accent6>
      <a:hlink>
        <a:srgbClr val="12B2A6"/>
      </a:hlink>
      <a:folHlink>
        <a:srgbClr val="005A70"/>
      </a:folHlink>
    </a:clrScheme>
    <a:fontScheme name="Pearson Open">
      <a:majorFont>
        <a:latin typeface="Open Sans"/>
        <a:ea typeface=""/>
        <a:cs typeface=""/>
      </a:majorFont>
      <a:minorFont>
        <a:latin typeface="Open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BZ182"/>
  <sheetViews>
    <sheetView tabSelected="1" zoomScaleNormal="100" workbookViewId="0">
      <pane ySplit="1" topLeftCell="A155" activePane="bottomLeft" state="frozen"/>
      <selection pane="bottomLeft" activeCell="K1" sqref="K1:BZ1048576"/>
    </sheetView>
  </sheetViews>
  <sheetFormatPr defaultColWidth="11.42578125" defaultRowHeight="63.75" customHeight="1"/>
  <cols>
    <col min="1" max="1" width="16.140625" style="125" customWidth="1"/>
    <col min="2" max="2" width="25.7109375" style="125" customWidth="1"/>
    <col min="3" max="3" width="22.42578125" style="126" customWidth="1"/>
    <col min="4" max="4" width="23" style="126" customWidth="1"/>
    <col min="5" max="5" width="19" style="126" customWidth="1"/>
    <col min="6" max="6" width="24.7109375" style="111" customWidth="1"/>
    <col min="7" max="7" width="22.28515625" style="105" customWidth="1"/>
    <col min="8" max="8" width="25.28515625" style="110" bestFit="1" customWidth="1"/>
    <col min="9" max="9" width="28.28515625" style="106" customWidth="1"/>
    <col min="10" max="10" width="26.7109375" style="106" customWidth="1"/>
    <col min="11" max="78" width="11.42578125" style="211"/>
    <col min="79" max="16384" width="11.42578125" style="106"/>
  </cols>
  <sheetData>
    <row r="1" spans="1:10" ht="63.75" customHeight="1">
      <c r="A1" s="103" t="s">
        <v>0</v>
      </c>
      <c r="B1" s="103" t="s">
        <v>1</v>
      </c>
      <c r="C1" s="103" t="s">
        <v>2</v>
      </c>
      <c r="D1" s="103" t="s">
        <v>3</v>
      </c>
      <c r="E1" s="103" t="s">
        <v>4</v>
      </c>
      <c r="F1" s="104" t="s">
        <v>5</v>
      </c>
      <c r="G1" s="103" t="s">
        <v>6</v>
      </c>
      <c r="H1" s="103" t="s">
        <v>7</v>
      </c>
      <c r="I1" s="198" t="s">
        <v>8</v>
      </c>
      <c r="J1" s="199" t="s">
        <v>9</v>
      </c>
    </row>
    <row r="2" spans="1:10" ht="89.25" customHeight="1">
      <c r="A2" s="107">
        <v>1</v>
      </c>
      <c r="B2" s="108" t="str">
        <f t="shared" ref="B2:B32" si="0">SUBSTITUTE(ADDRESS(1,A2,4),1,"")</f>
        <v>A</v>
      </c>
      <c r="C2" s="107">
        <v>1</v>
      </c>
      <c r="D2" s="107">
        <f t="shared" ref="D2:D32" si="1">C2+E2-1</f>
        <v>1</v>
      </c>
      <c r="E2" s="107">
        <v>1</v>
      </c>
      <c r="F2" s="70" t="s">
        <v>10</v>
      </c>
      <c r="G2" s="70" t="s">
        <v>10</v>
      </c>
      <c r="H2" s="70" t="s">
        <v>11</v>
      </c>
      <c r="I2" s="200" t="s">
        <v>12</v>
      </c>
      <c r="J2" s="201" t="s">
        <v>12</v>
      </c>
    </row>
    <row r="3" spans="1:10" ht="63.75" customHeight="1">
      <c r="A3" s="107">
        <f t="shared" ref="A3:A34" si="2">A2+1</f>
        <v>2</v>
      </c>
      <c r="B3" s="108" t="str">
        <f t="shared" si="0"/>
        <v>B</v>
      </c>
      <c r="C3" s="107">
        <f t="shared" ref="C3:C34" si="3">D2+1</f>
        <v>2</v>
      </c>
      <c r="D3" s="107">
        <f t="shared" si="1"/>
        <v>3</v>
      </c>
      <c r="E3" s="107">
        <v>2</v>
      </c>
      <c r="F3" s="117" t="s">
        <v>13</v>
      </c>
      <c r="G3" s="70" t="s">
        <v>14</v>
      </c>
      <c r="H3" s="70" t="s">
        <v>15</v>
      </c>
      <c r="I3" s="202" t="s">
        <v>12</v>
      </c>
      <c r="J3" s="203" t="s">
        <v>12</v>
      </c>
    </row>
    <row r="4" spans="1:10" ht="295.5" customHeight="1">
      <c r="A4" s="107">
        <f t="shared" si="2"/>
        <v>3</v>
      </c>
      <c r="B4" s="108" t="str">
        <f t="shared" si="0"/>
        <v>C</v>
      </c>
      <c r="C4" s="107">
        <f t="shared" si="3"/>
        <v>4</v>
      </c>
      <c r="D4" s="107">
        <f t="shared" si="1"/>
        <v>5</v>
      </c>
      <c r="E4" s="107">
        <v>2</v>
      </c>
      <c r="F4" s="70" t="s">
        <v>16</v>
      </c>
      <c r="G4" s="70" t="s">
        <v>16</v>
      </c>
      <c r="H4" s="70" t="s">
        <v>17</v>
      </c>
      <c r="I4" s="204" t="s">
        <v>18</v>
      </c>
      <c r="J4" s="205" t="s">
        <v>12</v>
      </c>
    </row>
    <row r="5" spans="1:10" ht="63.75" customHeight="1">
      <c r="A5" s="107">
        <f t="shared" si="2"/>
        <v>4</v>
      </c>
      <c r="B5" s="108" t="str">
        <f t="shared" si="0"/>
        <v>D</v>
      </c>
      <c r="C5" s="107">
        <f t="shared" si="3"/>
        <v>6</v>
      </c>
      <c r="D5" s="107">
        <f t="shared" si="1"/>
        <v>14</v>
      </c>
      <c r="E5" s="107">
        <v>9</v>
      </c>
      <c r="F5" s="70" t="s">
        <v>19</v>
      </c>
      <c r="G5" s="70" t="s">
        <v>19</v>
      </c>
      <c r="H5" s="70" t="s">
        <v>20</v>
      </c>
      <c r="I5" s="204" t="s">
        <v>12</v>
      </c>
      <c r="J5" s="205" t="s">
        <v>12</v>
      </c>
    </row>
    <row r="6" spans="1:10" ht="63.75" customHeight="1">
      <c r="A6" s="107">
        <f t="shared" si="2"/>
        <v>5</v>
      </c>
      <c r="B6" s="108" t="str">
        <f t="shared" si="0"/>
        <v>E</v>
      </c>
      <c r="C6" s="107">
        <f t="shared" si="3"/>
        <v>15</v>
      </c>
      <c r="D6" s="107">
        <f t="shared" si="1"/>
        <v>16</v>
      </c>
      <c r="E6" s="107">
        <v>2</v>
      </c>
      <c r="F6" s="70" t="s">
        <v>21</v>
      </c>
      <c r="G6" s="70" t="s">
        <v>21</v>
      </c>
      <c r="H6" s="70" t="s">
        <v>22</v>
      </c>
      <c r="I6" s="204" t="s">
        <v>12</v>
      </c>
      <c r="J6" s="205" t="s">
        <v>12</v>
      </c>
    </row>
    <row r="7" spans="1:10" ht="63.75" customHeight="1">
      <c r="A7" s="107">
        <f t="shared" si="2"/>
        <v>6</v>
      </c>
      <c r="B7" s="108" t="str">
        <f t="shared" si="0"/>
        <v>F</v>
      </c>
      <c r="C7" s="107">
        <f t="shared" si="3"/>
        <v>17</v>
      </c>
      <c r="D7" s="107">
        <f t="shared" si="1"/>
        <v>31</v>
      </c>
      <c r="E7" s="107">
        <v>15</v>
      </c>
      <c r="F7" s="70" t="s">
        <v>23</v>
      </c>
      <c r="G7" s="112" t="s">
        <v>24</v>
      </c>
      <c r="H7" s="70" t="s">
        <v>25</v>
      </c>
      <c r="I7" s="204" t="s">
        <v>12</v>
      </c>
      <c r="J7" s="205" t="s">
        <v>12</v>
      </c>
    </row>
    <row r="8" spans="1:10" ht="63.75" customHeight="1">
      <c r="A8" s="107">
        <f t="shared" si="2"/>
        <v>7</v>
      </c>
      <c r="B8" s="108" t="str">
        <f t="shared" si="0"/>
        <v>G</v>
      </c>
      <c r="C8" s="107">
        <f t="shared" si="3"/>
        <v>32</v>
      </c>
      <c r="D8" s="107">
        <f t="shared" si="1"/>
        <v>71</v>
      </c>
      <c r="E8" s="107">
        <v>40</v>
      </c>
      <c r="F8" s="70" t="s">
        <v>26</v>
      </c>
      <c r="G8" s="112" t="s">
        <v>27</v>
      </c>
      <c r="H8" s="70" t="s">
        <v>28</v>
      </c>
      <c r="I8" s="204" t="s">
        <v>12</v>
      </c>
      <c r="J8" s="205" t="s">
        <v>12</v>
      </c>
    </row>
    <row r="9" spans="1:10" ht="63.75" customHeight="1">
      <c r="A9" s="107">
        <f t="shared" si="2"/>
        <v>8</v>
      </c>
      <c r="B9" s="108" t="str">
        <f t="shared" si="0"/>
        <v>H</v>
      </c>
      <c r="C9" s="107">
        <f t="shared" si="3"/>
        <v>72</v>
      </c>
      <c r="D9" s="107">
        <f t="shared" si="1"/>
        <v>73</v>
      </c>
      <c r="E9" s="107">
        <v>2</v>
      </c>
      <c r="F9" s="70" t="s">
        <v>29</v>
      </c>
      <c r="G9" s="113" t="s">
        <v>30</v>
      </c>
      <c r="H9" s="70" t="s">
        <v>31</v>
      </c>
      <c r="I9" s="200" t="s">
        <v>12</v>
      </c>
      <c r="J9" s="201" t="s">
        <v>12</v>
      </c>
    </row>
    <row r="10" spans="1:10" ht="63.75" customHeight="1">
      <c r="A10" s="107">
        <f t="shared" si="2"/>
        <v>9</v>
      </c>
      <c r="B10" s="108" t="str">
        <f t="shared" si="0"/>
        <v>I</v>
      </c>
      <c r="C10" s="107">
        <f t="shared" si="3"/>
        <v>74</v>
      </c>
      <c r="D10" s="107">
        <f t="shared" si="1"/>
        <v>88</v>
      </c>
      <c r="E10" s="107">
        <v>15</v>
      </c>
      <c r="F10" s="70" t="s">
        <v>32</v>
      </c>
      <c r="G10" s="112" t="s">
        <v>33</v>
      </c>
      <c r="H10" s="70" t="s">
        <v>25</v>
      </c>
      <c r="I10" s="200" t="s">
        <v>12</v>
      </c>
      <c r="J10" s="201" t="s">
        <v>12</v>
      </c>
    </row>
    <row r="11" spans="1:10" ht="63.75" customHeight="1">
      <c r="A11" s="107">
        <f t="shared" si="2"/>
        <v>10</v>
      </c>
      <c r="B11" s="108" t="str">
        <f t="shared" si="0"/>
        <v>J</v>
      </c>
      <c r="C11" s="107">
        <f t="shared" si="3"/>
        <v>89</v>
      </c>
      <c r="D11" s="107">
        <f t="shared" si="1"/>
        <v>128</v>
      </c>
      <c r="E11" s="107">
        <v>40</v>
      </c>
      <c r="F11" s="70" t="s">
        <v>34</v>
      </c>
      <c r="G11" s="112" t="s">
        <v>35</v>
      </c>
      <c r="H11" s="70" t="s">
        <v>28</v>
      </c>
      <c r="I11" s="200" t="s">
        <v>12</v>
      </c>
      <c r="J11" s="201" t="s">
        <v>12</v>
      </c>
    </row>
    <row r="12" spans="1:10" ht="63.75" customHeight="1">
      <c r="A12" s="107">
        <f t="shared" si="2"/>
        <v>11</v>
      </c>
      <c r="B12" s="108" t="str">
        <f t="shared" si="0"/>
        <v>K</v>
      </c>
      <c r="C12" s="107">
        <f t="shared" si="3"/>
        <v>129</v>
      </c>
      <c r="D12" s="107">
        <f t="shared" si="1"/>
        <v>164</v>
      </c>
      <c r="E12" s="107">
        <v>36</v>
      </c>
      <c r="F12" s="70" t="s">
        <v>36</v>
      </c>
      <c r="G12" s="113" t="s">
        <v>37</v>
      </c>
      <c r="H12" s="70" t="s">
        <v>38</v>
      </c>
      <c r="I12" s="200" t="s">
        <v>12</v>
      </c>
      <c r="J12" s="201" t="s">
        <v>12</v>
      </c>
    </row>
    <row r="13" spans="1:10" ht="63.75" customHeight="1">
      <c r="A13" s="107">
        <f t="shared" si="2"/>
        <v>12</v>
      </c>
      <c r="B13" s="108" t="str">
        <f t="shared" si="0"/>
        <v>L</v>
      </c>
      <c r="C13" s="107">
        <f t="shared" si="3"/>
        <v>165</v>
      </c>
      <c r="D13" s="107">
        <f t="shared" si="1"/>
        <v>174</v>
      </c>
      <c r="E13" s="107">
        <v>10</v>
      </c>
      <c r="F13" s="70" t="s">
        <v>39</v>
      </c>
      <c r="G13" s="70" t="s">
        <v>40</v>
      </c>
      <c r="H13" s="70" t="s">
        <v>38</v>
      </c>
      <c r="I13" s="200" t="s">
        <v>12</v>
      </c>
      <c r="J13" s="201" t="s">
        <v>12</v>
      </c>
    </row>
    <row r="14" spans="1:10" ht="63.75" customHeight="1">
      <c r="A14" s="107">
        <f t="shared" si="2"/>
        <v>13</v>
      </c>
      <c r="B14" s="108" t="str">
        <f t="shared" si="0"/>
        <v>M</v>
      </c>
      <c r="C14" s="107">
        <f t="shared" si="3"/>
        <v>175</v>
      </c>
      <c r="D14" s="107">
        <f t="shared" si="1"/>
        <v>209</v>
      </c>
      <c r="E14" s="107">
        <v>35</v>
      </c>
      <c r="F14" s="70" t="s">
        <v>41</v>
      </c>
      <c r="G14" s="70" t="s">
        <v>41</v>
      </c>
      <c r="H14" s="70" t="s">
        <v>38</v>
      </c>
      <c r="I14" s="200" t="s">
        <v>12</v>
      </c>
      <c r="J14" s="201" t="s">
        <v>12</v>
      </c>
    </row>
    <row r="15" spans="1:10" ht="63.75" customHeight="1">
      <c r="A15" s="107">
        <f t="shared" si="2"/>
        <v>14</v>
      </c>
      <c r="B15" s="108" t="str">
        <f t="shared" si="0"/>
        <v>N</v>
      </c>
      <c r="C15" s="107">
        <f t="shared" si="3"/>
        <v>210</v>
      </c>
      <c r="D15" s="107">
        <f t="shared" si="1"/>
        <v>244</v>
      </c>
      <c r="E15" s="107">
        <v>35</v>
      </c>
      <c r="F15" s="70" t="s">
        <v>42</v>
      </c>
      <c r="G15" s="70" t="s">
        <v>42</v>
      </c>
      <c r="H15" s="70" t="s">
        <v>38</v>
      </c>
      <c r="I15" s="200" t="s">
        <v>12</v>
      </c>
      <c r="J15" s="201" t="s">
        <v>12</v>
      </c>
    </row>
    <row r="16" spans="1:10" ht="63.75" customHeight="1">
      <c r="A16" s="107">
        <f t="shared" si="2"/>
        <v>15</v>
      </c>
      <c r="B16" s="108" t="str">
        <f t="shared" si="0"/>
        <v>O</v>
      </c>
      <c r="C16" s="107">
        <f t="shared" si="3"/>
        <v>245</v>
      </c>
      <c r="D16" s="107">
        <f t="shared" si="1"/>
        <v>279</v>
      </c>
      <c r="E16" s="107">
        <v>35</v>
      </c>
      <c r="F16" s="70" t="s">
        <v>43</v>
      </c>
      <c r="G16" s="113" t="s">
        <v>44</v>
      </c>
      <c r="H16" s="70" t="s">
        <v>38</v>
      </c>
      <c r="I16" s="200" t="s">
        <v>12</v>
      </c>
      <c r="J16" s="201" t="s">
        <v>12</v>
      </c>
    </row>
    <row r="17" spans="1:10" ht="63.75" customHeight="1">
      <c r="A17" s="107">
        <f t="shared" si="2"/>
        <v>16</v>
      </c>
      <c r="B17" s="108" t="str">
        <f t="shared" si="0"/>
        <v>P</v>
      </c>
      <c r="C17" s="107">
        <f t="shared" si="3"/>
        <v>280</v>
      </c>
      <c r="D17" s="107">
        <f t="shared" si="1"/>
        <v>299</v>
      </c>
      <c r="E17" s="107">
        <v>20</v>
      </c>
      <c r="F17" s="70" t="s">
        <v>45</v>
      </c>
      <c r="G17" s="70" t="s">
        <v>46</v>
      </c>
      <c r="H17" s="70" t="s">
        <v>38</v>
      </c>
      <c r="I17" s="206" t="s">
        <v>12</v>
      </c>
      <c r="J17" s="207" t="s">
        <v>12</v>
      </c>
    </row>
    <row r="18" spans="1:10" ht="63.75" customHeight="1">
      <c r="A18" s="107">
        <f t="shared" si="2"/>
        <v>17</v>
      </c>
      <c r="B18" s="108" t="str">
        <f t="shared" si="0"/>
        <v>Q</v>
      </c>
      <c r="C18" s="107">
        <f t="shared" si="3"/>
        <v>300</v>
      </c>
      <c r="D18" s="107">
        <f t="shared" si="1"/>
        <v>304</v>
      </c>
      <c r="E18" s="107">
        <v>5</v>
      </c>
      <c r="F18" s="70" t="s">
        <v>47</v>
      </c>
      <c r="G18" s="70" t="s">
        <v>47</v>
      </c>
      <c r="H18" s="70" t="s">
        <v>22</v>
      </c>
      <c r="I18" s="200" t="s">
        <v>12</v>
      </c>
      <c r="J18" s="201" t="s">
        <v>12</v>
      </c>
    </row>
    <row r="19" spans="1:10" ht="63.75" customHeight="1">
      <c r="A19" s="107">
        <f t="shared" si="2"/>
        <v>18</v>
      </c>
      <c r="B19" s="108" t="str">
        <f t="shared" si="0"/>
        <v>R</v>
      </c>
      <c r="C19" s="115">
        <f t="shared" si="3"/>
        <v>305</v>
      </c>
      <c r="D19" s="115">
        <f t="shared" si="1"/>
        <v>306</v>
      </c>
      <c r="E19" s="115">
        <v>2</v>
      </c>
      <c r="F19" s="124" t="s">
        <v>48</v>
      </c>
      <c r="G19" s="109" t="s">
        <v>48</v>
      </c>
      <c r="H19" s="123" t="s">
        <v>15</v>
      </c>
      <c r="I19" s="204" t="s">
        <v>12</v>
      </c>
      <c r="J19" s="205" t="s">
        <v>12</v>
      </c>
    </row>
    <row r="20" spans="1:10" ht="63.75" customHeight="1">
      <c r="A20" s="107">
        <f t="shared" si="2"/>
        <v>19</v>
      </c>
      <c r="B20" s="108" t="str">
        <f t="shared" si="0"/>
        <v>S</v>
      </c>
      <c r="C20" s="107">
        <f t="shared" si="3"/>
        <v>307</v>
      </c>
      <c r="D20" s="107">
        <f t="shared" si="1"/>
        <v>314</v>
      </c>
      <c r="E20" s="107">
        <v>8</v>
      </c>
      <c r="F20" s="70" t="s">
        <v>49</v>
      </c>
      <c r="G20" s="70" t="s">
        <v>49</v>
      </c>
      <c r="H20" s="70" t="s">
        <v>22</v>
      </c>
      <c r="I20" s="200" t="s">
        <v>12</v>
      </c>
      <c r="J20" s="201" t="s">
        <v>12</v>
      </c>
    </row>
    <row r="21" spans="1:10" ht="63.75" customHeight="1">
      <c r="A21" s="107">
        <f t="shared" si="2"/>
        <v>20</v>
      </c>
      <c r="B21" s="108" t="str">
        <f t="shared" si="0"/>
        <v>T</v>
      </c>
      <c r="C21" s="107">
        <f t="shared" si="3"/>
        <v>315</v>
      </c>
      <c r="D21" s="107">
        <f t="shared" si="1"/>
        <v>349</v>
      </c>
      <c r="E21" s="107">
        <v>35</v>
      </c>
      <c r="F21" s="70" t="s">
        <v>50</v>
      </c>
      <c r="G21" s="70" t="s">
        <v>51</v>
      </c>
      <c r="H21" s="70" t="s">
        <v>38</v>
      </c>
      <c r="I21" s="208" t="s">
        <v>12</v>
      </c>
      <c r="J21" s="209" t="s">
        <v>12</v>
      </c>
    </row>
    <row r="22" spans="1:10" ht="63.75" customHeight="1">
      <c r="A22" s="107">
        <f t="shared" si="2"/>
        <v>21</v>
      </c>
      <c r="B22" s="108" t="str">
        <f t="shared" si="0"/>
        <v>U</v>
      </c>
      <c r="C22" s="107">
        <f t="shared" si="3"/>
        <v>350</v>
      </c>
      <c r="D22" s="107">
        <f t="shared" si="1"/>
        <v>385</v>
      </c>
      <c r="E22" s="107">
        <v>36</v>
      </c>
      <c r="F22" s="124" t="s">
        <v>52</v>
      </c>
      <c r="G22" s="109" t="s">
        <v>52</v>
      </c>
      <c r="H22" s="123" t="s">
        <v>15</v>
      </c>
      <c r="I22" s="208" t="s">
        <v>12</v>
      </c>
      <c r="J22" s="209" t="s">
        <v>12</v>
      </c>
    </row>
    <row r="23" spans="1:10" ht="63.75" customHeight="1">
      <c r="A23" s="107">
        <f t="shared" si="2"/>
        <v>22</v>
      </c>
      <c r="B23" s="108" t="str">
        <f t="shared" si="0"/>
        <v>V</v>
      </c>
      <c r="C23" s="107">
        <f t="shared" si="3"/>
        <v>386</v>
      </c>
      <c r="D23" s="107">
        <f t="shared" si="1"/>
        <v>421</v>
      </c>
      <c r="E23" s="107">
        <v>36</v>
      </c>
      <c r="F23" s="70" t="s">
        <v>53</v>
      </c>
      <c r="G23" s="109" t="s">
        <v>54</v>
      </c>
      <c r="H23" s="70" t="s">
        <v>55</v>
      </c>
      <c r="I23" s="200" t="s">
        <v>12</v>
      </c>
      <c r="J23" s="201" t="s">
        <v>12</v>
      </c>
    </row>
    <row r="24" spans="1:10" ht="63.75" customHeight="1">
      <c r="A24" s="107">
        <f t="shared" si="2"/>
        <v>23</v>
      </c>
      <c r="B24" s="108" t="str">
        <f t="shared" si="0"/>
        <v>W</v>
      </c>
      <c r="C24" s="107">
        <f t="shared" si="3"/>
        <v>422</v>
      </c>
      <c r="D24" s="107">
        <f t="shared" si="1"/>
        <v>457</v>
      </c>
      <c r="E24" s="107">
        <v>36</v>
      </c>
      <c r="F24" s="124" t="s">
        <v>56</v>
      </c>
      <c r="G24" s="109" t="s">
        <v>56</v>
      </c>
      <c r="H24" s="123" t="s">
        <v>15</v>
      </c>
      <c r="I24" s="208" t="s">
        <v>12</v>
      </c>
      <c r="J24" s="209" t="s">
        <v>12</v>
      </c>
    </row>
    <row r="25" spans="1:10" ht="63.75" customHeight="1">
      <c r="A25" s="107">
        <f t="shared" si="2"/>
        <v>24</v>
      </c>
      <c r="B25" s="108" t="str">
        <f t="shared" si="0"/>
        <v>X</v>
      </c>
      <c r="C25" s="107">
        <f t="shared" si="3"/>
        <v>458</v>
      </c>
      <c r="D25" s="107">
        <f t="shared" si="1"/>
        <v>471</v>
      </c>
      <c r="E25" s="107">
        <v>14</v>
      </c>
      <c r="F25" s="70" t="s">
        <v>57</v>
      </c>
      <c r="G25" s="109" t="s">
        <v>58</v>
      </c>
      <c r="H25" s="70" t="s">
        <v>59</v>
      </c>
      <c r="I25" s="204" t="s">
        <v>12</v>
      </c>
      <c r="J25" s="205" t="s">
        <v>12</v>
      </c>
    </row>
    <row r="26" spans="1:10" ht="63.75" customHeight="1">
      <c r="A26" s="107">
        <f t="shared" si="2"/>
        <v>25</v>
      </c>
      <c r="B26" s="108" t="str">
        <f t="shared" si="0"/>
        <v>Y</v>
      </c>
      <c r="C26" s="107">
        <f t="shared" si="3"/>
        <v>472</v>
      </c>
      <c r="D26" s="107">
        <f t="shared" si="1"/>
        <v>485</v>
      </c>
      <c r="E26" s="107">
        <v>14</v>
      </c>
      <c r="F26" s="124" t="s">
        <v>60</v>
      </c>
      <c r="G26" s="109" t="s">
        <v>60</v>
      </c>
      <c r="H26" s="123" t="s">
        <v>15</v>
      </c>
      <c r="I26" s="204" t="s">
        <v>12</v>
      </c>
      <c r="J26" s="205" t="s">
        <v>12</v>
      </c>
    </row>
    <row r="27" spans="1:10" ht="165" customHeight="1">
      <c r="A27" s="107">
        <f t="shared" si="2"/>
        <v>26</v>
      </c>
      <c r="B27" s="108" t="str">
        <f t="shared" si="0"/>
        <v>Z</v>
      </c>
      <c r="C27" s="107">
        <f t="shared" si="3"/>
        <v>486</v>
      </c>
      <c r="D27" s="107">
        <f t="shared" si="1"/>
        <v>488</v>
      </c>
      <c r="E27" s="107">
        <v>3</v>
      </c>
      <c r="F27" s="127" t="s">
        <v>61</v>
      </c>
      <c r="G27" s="70" t="s">
        <v>62</v>
      </c>
      <c r="H27" s="109" t="s">
        <v>63</v>
      </c>
      <c r="I27" s="200" t="s">
        <v>64</v>
      </c>
      <c r="J27" s="201" t="s">
        <v>65</v>
      </c>
    </row>
    <row r="28" spans="1:10" ht="165" customHeight="1">
      <c r="A28" s="107">
        <f t="shared" si="2"/>
        <v>27</v>
      </c>
      <c r="B28" s="108" t="str">
        <f t="shared" si="0"/>
        <v>AA</v>
      </c>
      <c r="C28" s="107">
        <f t="shared" si="3"/>
        <v>489</v>
      </c>
      <c r="D28" s="107">
        <f t="shared" si="1"/>
        <v>491</v>
      </c>
      <c r="E28" s="107">
        <v>3</v>
      </c>
      <c r="F28" s="127" t="s">
        <v>66</v>
      </c>
      <c r="G28" s="70" t="s">
        <v>67</v>
      </c>
      <c r="H28" s="109" t="s">
        <v>68</v>
      </c>
      <c r="I28" s="200" t="s">
        <v>69</v>
      </c>
      <c r="J28" s="201" t="s">
        <v>70</v>
      </c>
    </row>
    <row r="29" spans="1:10" ht="165" customHeight="1">
      <c r="A29" s="107">
        <f t="shared" si="2"/>
        <v>28</v>
      </c>
      <c r="B29" s="108" t="str">
        <f t="shared" si="0"/>
        <v>AB</v>
      </c>
      <c r="C29" s="107">
        <f t="shared" si="3"/>
        <v>492</v>
      </c>
      <c r="D29" s="107">
        <f t="shared" si="1"/>
        <v>494</v>
      </c>
      <c r="E29" s="107">
        <v>3</v>
      </c>
      <c r="F29" s="127" t="s">
        <v>71</v>
      </c>
      <c r="G29" s="70" t="s">
        <v>72</v>
      </c>
      <c r="H29" s="109" t="s">
        <v>68</v>
      </c>
      <c r="I29" s="200" t="s">
        <v>73</v>
      </c>
      <c r="J29" s="201" t="s">
        <v>74</v>
      </c>
    </row>
    <row r="30" spans="1:10" ht="165" customHeight="1">
      <c r="A30" s="107">
        <f t="shared" si="2"/>
        <v>29</v>
      </c>
      <c r="B30" s="108" t="str">
        <f t="shared" si="0"/>
        <v>AC</v>
      </c>
      <c r="C30" s="107">
        <f t="shared" si="3"/>
        <v>495</v>
      </c>
      <c r="D30" s="107">
        <f t="shared" si="1"/>
        <v>497</v>
      </c>
      <c r="E30" s="107">
        <v>3</v>
      </c>
      <c r="F30" s="127" t="s">
        <v>75</v>
      </c>
      <c r="G30" s="70" t="s">
        <v>76</v>
      </c>
      <c r="H30" s="109" t="s">
        <v>68</v>
      </c>
      <c r="I30" s="200" t="s">
        <v>77</v>
      </c>
      <c r="J30" s="201" t="s">
        <v>12</v>
      </c>
    </row>
    <row r="31" spans="1:10" ht="165" customHeight="1">
      <c r="A31" s="107">
        <f t="shared" si="2"/>
        <v>30</v>
      </c>
      <c r="B31" s="108" t="str">
        <f t="shared" si="0"/>
        <v>AD</v>
      </c>
      <c r="C31" s="107">
        <f t="shared" si="3"/>
        <v>498</v>
      </c>
      <c r="D31" s="107">
        <f t="shared" si="1"/>
        <v>500</v>
      </c>
      <c r="E31" s="107">
        <v>3</v>
      </c>
      <c r="F31" s="127" t="s">
        <v>78</v>
      </c>
      <c r="G31" s="70" t="s">
        <v>79</v>
      </c>
      <c r="H31" s="109" t="s">
        <v>68</v>
      </c>
      <c r="I31" s="200" t="s">
        <v>80</v>
      </c>
      <c r="J31" s="201" t="s">
        <v>12</v>
      </c>
    </row>
    <row r="32" spans="1:10" ht="165" customHeight="1">
      <c r="A32" s="107">
        <f t="shared" si="2"/>
        <v>31</v>
      </c>
      <c r="B32" s="108" t="str">
        <f t="shared" si="0"/>
        <v>AE</v>
      </c>
      <c r="C32" s="107">
        <f t="shared" si="3"/>
        <v>501</v>
      </c>
      <c r="D32" s="107">
        <f t="shared" si="1"/>
        <v>503</v>
      </c>
      <c r="E32" s="107">
        <v>3</v>
      </c>
      <c r="F32" s="127" t="s">
        <v>81</v>
      </c>
      <c r="G32" s="70" t="s">
        <v>82</v>
      </c>
      <c r="H32" s="109" t="s">
        <v>68</v>
      </c>
      <c r="I32" s="200" t="s">
        <v>83</v>
      </c>
      <c r="J32" s="201" t="s">
        <v>12</v>
      </c>
    </row>
    <row r="33" spans="1:10" ht="63.75" customHeight="1">
      <c r="A33" s="107">
        <f t="shared" si="2"/>
        <v>32</v>
      </c>
      <c r="B33" s="108" t="str">
        <f t="shared" ref="B33" si="4">SUBSTITUTE(ADDRESS(1,A33,4),1,"")</f>
        <v>AF</v>
      </c>
      <c r="C33" s="107">
        <f t="shared" ref="C33" si="5">D32+1</f>
        <v>504</v>
      </c>
      <c r="D33" s="107">
        <f t="shared" ref="D33" si="6">C33+E33-1</f>
        <v>506</v>
      </c>
      <c r="E33" s="107">
        <v>3</v>
      </c>
      <c r="F33" s="127" t="s">
        <v>84</v>
      </c>
      <c r="G33" s="70" t="s">
        <v>85</v>
      </c>
      <c r="H33" s="109" t="s">
        <v>68</v>
      </c>
      <c r="I33" s="200" t="s">
        <v>12</v>
      </c>
      <c r="J33" s="205" t="s">
        <v>12</v>
      </c>
    </row>
    <row r="34" spans="1:10" ht="63.75" customHeight="1">
      <c r="A34" s="107">
        <f t="shared" si="2"/>
        <v>33</v>
      </c>
      <c r="B34" s="108" t="str">
        <f t="shared" ref="B34:B65" si="7">SUBSTITUTE(ADDRESS(1,A34,4),1,"")</f>
        <v>AG</v>
      </c>
      <c r="C34" s="107">
        <f t="shared" si="3"/>
        <v>507</v>
      </c>
      <c r="D34" s="107">
        <f t="shared" ref="D34:D65" si="8">C34+E34-1</f>
        <v>509</v>
      </c>
      <c r="E34" s="107">
        <v>3</v>
      </c>
      <c r="F34" s="127" t="s">
        <v>86</v>
      </c>
      <c r="G34" s="70" t="s">
        <v>87</v>
      </c>
      <c r="H34" s="109" t="s">
        <v>68</v>
      </c>
      <c r="I34" s="200" t="s">
        <v>12</v>
      </c>
      <c r="J34" s="205" t="s">
        <v>12</v>
      </c>
    </row>
    <row r="35" spans="1:10" ht="63.75" customHeight="1">
      <c r="A35" s="107">
        <f t="shared" ref="A35:A66" si="9">A34+1</f>
        <v>34</v>
      </c>
      <c r="B35" s="108" t="str">
        <f t="shared" si="7"/>
        <v>AH</v>
      </c>
      <c r="C35" s="107">
        <f t="shared" ref="C35:C66" si="10">D34+1</f>
        <v>510</v>
      </c>
      <c r="D35" s="107">
        <f t="shared" si="8"/>
        <v>512</v>
      </c>
      <c r="E35" s="107">
        <v>3</v>
      </c>
      <c r="F35" s="127" t="s">
        <v>88</v>
      </c>
      <c r="G35" s="70" t="s">
        <v>89</v>
      </c>
      <c r="H35" s="109" t="s">
        <v>68</v>
      </c>
      <c r="I35" s="200" t="s">
        <v>12</v>
      </c>
      <c r="J35" s="205" t="s">
        <v>12</v>
      </c>
    </row>
    <row r="36" spans="1:10" ht="63.75" customHeight="1">
      <c r="A36" s="107">
        <f t="shared" si="9"/>
        <v>35</v>
      </c>
      <c r="B36" s="108" t="str">
        <f t="shared" si="7"/>
        <v>AI</v>
      </c>
      <c r="C36" s="107">
        <f t="shared" si="10"/>
        <v>513</v>
      </c>
      <c r="D36" s="107">
        <f t="shared" si="8"/>
        <v>515</v>
      </c>
      <c r="E36" s="107">
        <v>3</v>
      </c>
      <c r="F36" s="127" t="s">
        <v>90</v>
      </c>
      <c r="G36" s="70" t="s">
        <v>91</v>
      </c>
      <c r="H36" s="109" t="s">
        <v>68</v>
      </c>
      <c r="I36" s="200" t="s">
        <v>12</v>
      </c>
      <c r="J36" s="205" t="s">
        <v>12</v>
      </c>
    </row>
    <row r="37" spans="1:10" ht="229.5">
      <c r="A37" s="107">
        <f t="shared" si="9"/>
        <v>36</v>
      </c>
      <c r="B37" s="108" t="str">
        <f t="shared" si="7"/>
        <v>AJ</v>
      </c>
      <c r="C37" s="107">
        <f t="shared" si="10"/>
        <v>516</v>
      </c>
      <c r="D37" s="107">
        <f t="shared" si="8"/>
        <v>518</v>
      </c>
      <c r="E37" s="107">
        <v>3</v>
      </c>
      <c r="F37" s="119" t="s">
        <v>92</v>
      </c>
      <c r="G37" s="70" t="s">
        <v>93</v>
      </c>
      <c r="H37" s="114" t="s">
        <v>94</v>
      </c>
      <c r="I37" s="200" t="s">
        <v>64</v>
      </c>
      <c r="J37" s="201" t="s">
        <v>65</v>
      </c>
    </row>
    <row r="38" spans="1:10" ht="229.5">
      <c r="A38" s="107">
        <f t="shared" si="9"/>
        <v>37</v>
      </c>
      <c r="B38" s="108" t="str">
        <f t="shared" si="7"/>
        <v>AK</v>
      </c>
      <c r="C38" s="107">
        <f t="shared" si="10"/>
        <v>519</v>
      </c>
      <c r="D38" s="107">
        <f t="shared" si="8"/>
        <v>521</v>
      </c>
      <c r="E38" s="107">
        <v>3</v>
      </c>
      <c r="F38" s="119" t="s">
        <v>95</v>
      </c>
      <c r="G38" s="70" t="s">
        <v>96</v>
      </c>
      <c r="H38" s="114" t="s">
        <v>94</v>
      </c>
      <c r="I38" s="200" t="s">
        <v>69</v>
      </c>
      <c r="J38" s="201" t="s">
        <v>70</v>
      </c>
    </row>
    <row r="39" spans="1:10" ht="229.5">
      <c r="A39" s="107">
        <f t="shared" si="9"/>
        <v>38</v>
      </c>
      <c r="B39" s="108" t="str">
        <f t="shared" si="7"/>
        <v>AL</v>
      </c>
      <c r="C39" s="107">
        <f t="shared" si="10"/>
        <v>522</v>
      </c>
      <c r="D39" s="107">
        <f t="shared" si="8"/>
        <v>524</v>
      </c>
      <c r="E39" s="107">
        <v>3</v>
      </c>
      <c r="F39" s="119" t="s">
        <v>97</v>
      </c>
      <c r="G39" s="70" t="s">
        <v>98</v>
      </c>
      <c r="H39" s="114" t="s">
        <v>94</v>
      </c>
      <c r="I39" s="200" t="s">
        <v>73</v>
      </c>
      <c r="J39" s="201" t="s">
        <v>74</v>
      </c>
    </row>
    <row r="40" spans="1:10" ht="256.5">
      <c r="A40" s="107">
        <f t="shared" si="9"/>
        <v>39</v>
      </c>
      <c r="B40" s="108" t="str">
        <f t="shared" si="7"/>
        <v>AM</v>
      </c>
      <c r="C40" s="107">
        <f t="shared" si="10"/>
        <v>525</v>
      </c>
      <c r="D40" s="107">
        <f t="shared" si="8"/>
        <v>527</v>
      </c>
      <c r="E40" s="107">
        <v>3</v>
      </c>
      <c r="F40" s="119" t="s">
        <v>99</v>
      </c>
      <c r="G40" s="70" t="s">
        <v>100</v>
      </c>
      <c r="H40" s="114" t="s">
        <v>94</v>
      </c>
      <c r="I40" s="200" t="s">
        <v>77</v>
      </c>
      <c r="J40" s="201" t="s">
        <v>12</v>
      </c>
    </row>
    <row r="41" spans="1:10" ht="256.5">
      <c r="A41" s="107">
        <f t="shared" si="9"/>
        <v>40</v>
      </c>
      <c r="B41" s="108" t="str">
        <f t="shared" si="7"/>
        <v>AN</v>
      </c>
      <c r="C41" s="107">
        <f t="shared" si="10"/>
        <v>528</v>
      </c>
      <c r="D41" s="107">
        <f t="shared" si="8"/>
        <v>530</v>
      </c>
      <c r="E41" s="107">
        <v>3</v>
      </c>
      <c r="F41" s="119" t="s">
        <v>101</v>
      </c>
      <c r="G41" s="70" t="s">
        <v>102</v>
      </c>
      <c r="H41" s="114" t="s">
        <v>94</v>
      </c>
      <c r="I41" s="200" t="s">
        <v>80</v>
      </c>
      <c r="J41" s="201" t="s">
        <v>12</v>
      </c>
    </row>
    <row r="42" spans="1:10" ht="282.75">
      <c r="A42" s="107">
        <f t="shared" si="9"/>
        <v>41</v>
      </c>
      <c r="B42" s="108" t="str">
        <f t="shared" si="7"/>
        <v>AO</v>
      </c>
      <c r="C42" s="107">
        <f t="shared" si="10"/>
        <v>531</v>
      </c>
      <c r="D42" s="107">
        <f t="shared" si="8"/>
        <v>533</v>
      </c>
      <c r="E42" s="107">
        <v>3</v>
      </c>
      <c r="F42" s="119" t="s">
        <v>103</v>
      </c>
      <c r="G42" s="70" t="s">
        <v>104</v>
      </c>
      <c r="H42" s="114" t="s">
        <v>94</v>
      </c>
      <c r="I42" s="200" t="s">
        <v>83</v>
      </c>
      <c r="J42" s="201" t="s">
        <v>12</v>
      </c>
    </row>
    <row r="43" spans="1:10" ht="63.75" customHeight="1">
      <c r="A43" s="107">
        <f t="shared" si="9"/>
        <v>42</v>
      </c>
      <c r="B43" s="108" t="str">
        <f t="shared" ref="B43" si="11">SUBSTITUTE(ADDRESS(1,A43,4),1,"")</f>
        <v>AP</v>
      </c>
      <c r="C43" s="107">
        <f t="shared" ref="C43" si="12">D42+1</f>
        <v>534</v>
      </c>
      <c r="D43" s="107">
        <f t="shared" ref="D43" si="13">C43+E43-1</f>
        <v>536</v>
      </c>
      <c r="E43" s="107">
        <v>3</v>
      </c>
      <c r="F43" s="119" t="s">
        <v>105</v>
      </c>
      <c r="G43" s="70" t="s">
        <v>106</v>
      </c>
      <c r="H43" s="114" t="s">
        <v>94</v>
      </c>
      <c r="I43" s="210" t="s">
        <v>12</v>
      </c>
      <c r="J43" s="205" t="s">
        <v>12</v>
      </c>
    </row>
    <row r="44" spans="1:10" ht="63.75" customHeight="1">
      <c r="A44" s="107">
        <f t="shared" si="9"/>
        <v>43</v>
      </c>
      <c r="B44" s="108" t="str">
        <f t="shared" si="7"/>
        <v>AQ</v>
      </c>
      <c r="C44" s="107">
        <f t="shared" si="10"/>
        <v>537</v>
      </c>
      <c r="D44" s="107">
        <f t="shared" si="8"/>
        <v>539</v>
      </c>
      <c r="E44" s="107">
        <v>3</v>
      </c>
      <c r="F44" s="119" t="s">
        <v>107</v>
      </c>
      <c r="G44" s="70" t="s">
        <v>108</v>
      </c>
      <c r="H44" s="114" t="s">
        <v>94</v>
      </c>
      <c r="I44" s="200" t="s">
        <v>12</v>
      </c>
      <c r="J44" s="205" t="s">
        <v>12</v>
      </c>
    </row>
    <row r="45" spans="1:10" ht="63.75" customHeight="1">
      <c r="A45" s="107">
        <f t="shared" si="9"/>
        <v>44</v>
      </c>
      <c r="B45" s="108" t="str">
        <f t="shared" si="7"/>
        <v>AR</v>
      </c>
      <c r="C45" s="107">
        <f t="shared" si="10"/>
        <v>540</v>
      </c>
      <c r="D45" s="107">
        <f t="shared" si="8"/>
        <v>542</v>
      </c>
      <c r="E45" s="107">
        <v>3</v>
      </c>
      <c r="F45" s="119" t="s">
        <v>109</v>
      </c>
      <c r="G45" s="70" t="s">
        <v>110</v>
      </c>
      <c r="H45" s="114" t="s">
        <v>94</v>
      </c>
      <c r="I45" s="200" t="s">
        <v>12</v>
      </c>
      <c r="J45" s="205" t="s">
        <v>12</v>
      </c>
    </row>
    <row r="46" spans="1:10" ht="63.75" customHeight="1">
      <c r="A46" s="107">
        <f t="shared" si="9"/>
        <v>45</v>
      </c>
      <c r="B46" s="108" t="str">
        <f t="shared" si="7"/>
        <v>AS</v>
      </c>
      <c r="C46" s="107">
        <f t="shared" si="10"/>
        <v>543</v>
      </c>
      <c r="D46" s="107">
        <f t="shared" si="8"/>
        <v>545</v>
      </c>
      <c r="E46" s="107">
        <v>3</v>
      </c>
      <c r="F46" s="119" t="s">
        <v>111</v>
      </c>
      <c r="G46" s="70" t="s">
        <v>112</v>
      </c>
      <c r="H46" s="114" t="s">
        <v>94</v>
      </c>
      <c r="I46" s="200" t="s">
        <v>12</v>
      </c>
      <c r="J46" s="205" t="s">
        <v>12</v>
      </c>
    </row>
    <row r="47" spans="1:10" ht="377.25">
      <c r="A47" s="107">
        <f t="shared" si="9"/>
        <v>46</v>
      </c>
      <c r="B47" s="108" t="str">
        <f t="shared" si="7"/>
        <v>AT</v>
      </c>
      <c r="C47" s="107">
        <f t="shared" si="10"/>
        <v>546</v>
      </c>
      <c r="D47" s="107">
        <f t="shared" si="8"/>
        <v>548</v>
      </c>
      <c r="E47" s="107">
        <v>3</v>
      </c>
      <c r="F47" s="120" t="s">
        <v>113</v>
      </c>
      <c r="G47" s="70" t="s">
        <v>114</v>
      </c>
      <c r="H47" s="70" t="s">
        <v>68</v>
      </c>
      <c r="I47" s="204" t="s">
        <v>115</v>
      </c>
      <c r="J47" s="205" t="s">
        <v>116</v>
      </c>
    </row>
    <row r="48" spans="1:10" ht="377.25">
      <c r="A48" s="107">
        <f t="shared" si="9"/>
        <v>47</v>
      </c>
      <c r="B48" s="108" t="str">
        <f t="shared" si="7"/>
        <v>AU</v>
      </c>
      <c r="C48" s="107">
        <f t="shared" si="10"/>
        <v>549</v>
      </c>
      <c r="D48" s="107">
        <f t="shared" si="8"/>
        <v>551</v>
      </c>
      <c r="E48" s="107">
        <v>3</v>
      </c>
      <c r="F48" s="120" t="s">
        <v>117</v>
      </c>
      <c r="G48" s="70" t="s">
        <v>118</v>
      </c>
      <c r="H48" s="70" t="s">
        <v>68</v>
      </c>
      <c r="I48" s="204" t="s">
        <v>119</v>
      </c>
      <c r="J48" s="205" t="s">
        <v>120</v>
      </c>
    </row>
    <row r="49" spans="1:10" ht="409.6">
      <c r="A49" s="107">
        <f t="shared" si="9"/>
        <v>48</v>
      </c>
      <c r="B49" s="108" t="str">
        <f t="shared" si="7"/>
        <v>AV</v>
      </c>
      <c r="C49" s="107">
        <f t="shared" si="10"/>
        <v>552</v>
      </c>
      <c r="D49" s="107">
        <f t="shared" si="8"/>
        <v>554</v>
      </c>
      <c r="E49" s="107">
        <v>3</v>
      </c>
      <c r="F49" s="120" t="s">
        <v>121</v>
      </c>
      <c r="G49" s="70" t="s">
        <v>122</v>
      </c>
      <c r="H49" s="70" t="s">
        <v>68</v>
      </c>
      <c r="I49" s="204" t="s">
        <v>123</v>
      </c>
      <c r="J49" s="205" t="s">
        <v>124</v>
      </c>
    </row>
    <row r="50" spans="1:10" ht="27">
      <c r="A50" s="107">
        <f t="shared" si="9"/>
        <v>49</v>
      </c>
      <c r="B50" s="108" t="str">
        <f t="shared" si="7"/>
        <v>AW</v>
      </c>
      <c r="C50" s="107">
        <f t="shared" si="10"/>
        <v>555</v>
      </c>
      <c r="D50" s="107">
        <f t="shared" si="8"/>
        <v>557</v>
      </c>
      <c r="E50" s="107">
        <v>3</v>
      </c>
      <c r="F50" s="120" t="s">
        <v>125</v>
      </c>
      <c r="G50" s="70" t="s">
        <v>126</v>
      </c>
      <c r="H50" s="70" t="s">
        <v>68</v>
      </c>
      <c r="I50" s="200" t="s">
        <v>127</v>
      </c>
      <c r="J50" s="205" t="s">
        <v>12</v>
      </c>
    </row>
    <row r="51" spans="1:10" ht="377.25">
      <c r="A51" s="107">
        <f t="shared" si="9"/>
        <v>50</v>
      </c>
      <c r="B51" s="108" t="str">
        <f t="shared" si="7"/>
        <v>AX</v>
      </c>
      <c r="C51" s="107">
        <f t="shared" si="10"/>
        <v>558</v>
      </c>
      <c r="D51" s="107">
        <f t="shared" si="8"/>
        <v>560</v>
      </c>
      <c r="E51" s="107">
        <v>3</v>
      </c>
      <c r="F51" s="120" t="s">
        <v>128</v>
      </c>
      <c r="G51" s="70" t="s">
        <v>129</v>
      </c>
      <c r="H51" s="70" t="s">
        <v>68</v>
      </c>
      <c r="I51" s="204" t="s">
        <v>130</v>
      </c>
      <c r="J51" s="205" t="s">
        <v>131</v>
      </c>
    </row>
    <row r="52" spans="1:10" ht="377.25">
      <c r="A52" s="107">
        <f t="shared" si="9"/>
        <v>51</v>
      </c>
      <c r="B52" s="108" t="str">
        <f t="shared" si="7"/>
        <v>AY</v>
      </c>
      <c r="C52" s="107">
        <f t="shared" si="10"/>
        <v>561</v>
      </c>
      <c r="D52" s="107">
        <f t="shared" si="8"/>
        <v>563</v>
      </c>
      <c r="E52" s="107">
        <v>3</v>
      </c>
      <c r="F52" s="120" t="s">
        <v>132</v>
      </c>
      <c r="G52" s="70" t="s">
        <v>133</v>
      </c>
      <c r="H52" s="70" t="s">
        <v>68</v>
      </c>
      <c r="I52" s="204" t="s">
        <v>134</v>
      </c>
      <c r="J52" s="205" t="s">
        <v>135</v>
      </c>
    </row>
    <row r="53" spans="1:10" ht="409.6">
      <c r="A53" s="107">
        <f t="shared" si="9"/>
        <v>52</v>
      </c>
      <c r="B53" s="108" t="str">
        <f t="shared" si="7"/>
        <v>AZ</v>
      </c>
      <c r="C53" s="107">
        <f t="shared" si="10"/>
        <v>564</v>
      </c>
      <c r="D53" s="107">
        <f t="shared" si="8"/>
        <v>566</v>
      </c>
      <c r="E53" s="107">
        <v>3</v>
      </c>
      <c r="F53" s="120" t="s">
        <v>136</v>
      </c>
      <c r="G53" s="70" t="s">
        <v>137</v>
      </c>
      <c r="H53" s="70" t="s">
        <v>68</v>
      </c>
      <c r="I53" s="204" t="s">
        <v>138</v>
      </c>
      <c r="J53" s="205" t="s">
        <v>139</v>
      </c>
    </row>
    <row r="54" spans="1:10" ht="135">
      <c r="A54" s="107">
        <f t="shared" si="9"/>
        <v>53</v>
      </c>
      <c r="B54" s="108" t="str">
        <f t="shared" si="7"/>
        <v>BA</v>
      </c>
      <c r="C54" s="107">
        <f t="shared" si="10"/>
        <v>567</v>
      </c>
      <c r="D54" s="107">
        <f t="shared" si="8"/>
        <v>569</v>
      </c>
      <c r="E54" s="107">
        <v>3</v>
      </c>
      <c r="F54" s="120" t="s">
        <v>140</v>
      </c>
      <c r="G54" s="70" t="s">
        <v>141</v>
      </c>
      <c r="H54" s="70" t="s">
        <v>68</v>
      </c>
      <c r="I54" s="204" t="s">
        <v>142</v>
      </c>
      <c r="J54" s="205" t="s">
        <v>12</v>
      </c>
    </row>
    <row r="55" spans="1:10" ht="409.6">
      <c r="A55" s="107">
        <f t="shared" si="9"/>
        <v>54</v>
      </c>
      <c r="B55" s="108" t="str">
        <f t="shared" si="7"/>
        <v>BB</v>
      </c>
      <c r="C55" s="107">
        <f t="shared" si="10"/>
        <v>570</v>
      </c>
      <c r="D55" s="107">
        <f t="shared" si="8"/>
        <v>572</v>
      </c>
      <c r="E55" s="107">
        <v>3</v>
      </c>
      <c r="F55" s="120" t="s">
        <v>143</v>
      </c>
      <c r="G55" s="70" t="s">
        <v>144</v>
      </c>
      <c r="H55" s="70" t="s">
        <v>68</v>
      </c>
      <c r="I55" s="204" t="s">
        <v>145</v>
      </c>
      <c r="J55" s="205" t="s">
        <v>146</v>
      </c>
    </row>
    <row r="56" spans="1:10" ht="269.25">
      <c r="A56" s="107">
        <f t="shared" si="9"/>
        <v>55</v>
      </c>
      <c r="B56" s="108" t="str">
        <f t="shared" si="7"/>
        <v>BC</v>
      </c>
      <c r="C56" s="107">
        <f t="shared" si="10"/>
        <v>573</v>
      </c>
      <c r="D56" s="107">
        <f t="shared" si="8"/>
        <v>575</v>
      </c>
      <c r="E56" s="107">
        <v>3</v>
      </c>
      <c r="F56" s="120" t="s">
        <v>147</v>
      </c>
      <c r="G56" s="70" t="s">
        <v>148</v>
      </c>
      <c r="H56" s="70" t="s">
        <v>68</v>
      </c>
      <c r="I56" s="204" t="s">
        <v>149</v>
      </c>
      <c r="J56" s="205" t="s">
        <v>12</v>
      </c>
    </row>
    <row r="57" spans="1:10" ht="189">
      <c r="A57" s="107">
        <f t="shared" si="9"/>
        <v>56</v>
      </c>
      <c r="B57" s="108" t="str">
        <f t="shared" si="7"/>
        <v>BD</v>
      </c>
      <c r="C57" s="107">
        <f t="shared" si="10"/>
        <v>576</v>
      </c>
      <c r="D57" s="107">
        <f t="shared" si="8"/>
        <v>578</v>
      </c>
      <c r="E57" s="107">
        <v>3</v>
      </c>
      <c r="F57" s="120" t="s">
        <v>150</v>
      </c>
      <c r="G57" s="70" t="s">
        <v>151</v>
      </c>
      <c r="H57" s="70" t="s">
        <v>68</v>
      </c>
      <c r="I57" s="204" t="s">
        <v>152</v>
      </c>
      <c r="J57" s="205" t="s">
        <v>12</v>
      </c>
    </row>
    <row r="58" spans="1:10" ht="135">
      <c r="A58" s="107">
        <f t="shared" si="9"/>
        <v>57</v>
      </c>
      <c r="B58" s="108" t="str">
        <f t="shared" si="7"/>
        <v>BE</v>
      </c>
      <c r="C58" s="107">
        <f t="shared" si="10"/>
        <v>579</v>
      </c>
      <c r="D58" s="107">
        <f t="shared" si="8"/>
        <v>581</v>
      </c>
      <c r="E58" s="107">
        <v>3</v>
      </c>
      <c r="F58" s="120" t="s">
        <v>153</v>
      </c>
      <c r="G58" s="70" t="s">
        <v>154</v>
      </c>
      <c r="H58" s="70" t="s">
        <v>68</v>
      </c>
      <c r="I58" s="204" t="s">
        <v>155</v>
      </c>
      <c r="J58" s="205" t="s">
        <v>12</v>
      </c>
    </row>
    <row r="59" spans="1:10" ht="324">
      <c r="A59" s="107">
        <f t="shared" si="9"/>
        <v>58</v>
      </c>
      <c r="B59" s="108" t="str">
        <f t="shared" si="7"/>
        <v>BF</v>
      </c>
      <c r="C59" s="107">
        <f t="shared" si="10"/>
        <v>582</v>
      </c>
      <c r="D59" s="107">
        <f t="shared" si="8"/>
        <v>584</v>
      </c>
      <c r="E59" s="107">
        <v>3</v>
      </c>
      <c r="F59" s="120" t="s">
        <v>156</v>
      </c>
      <c r="G59" s="70" t="s">
        <v>157</v>
      </c>
      <c r="H59" s="70" t="s">
        <v>68</v>
      </c>
      <c r="I59" s="204" t="s">
        <v>158</v>
      </c>
      <c r="J59" s="205" t="s">
        <v>159</v>
      </c>
    </row>
    <row r="60" spans="1:10" ht="297">
      <c r="A60" s="107">
        <f t="shared" si="9"/>
        <v>59</v>
      </c>
      <c r="B60" s="108" t="str">
        <f t="shared" si="7"/>
        <v>BG</v>
      </c>
      <c r="C60" s="107">
        <f t="shared" si="10"/>
        <v>585</v>
      </c>
      <c r="D60" s="107">
        <f t="shared" si="8"/>
        <v>587</v>
      </c>
      <c r="E60" s="107">
        <v>3</v>
      </c>
      <c r="F60" s="120" t="s">
        <v>160</v>
      </c>
      <c r="G60" s="70" t="s">
        <v>161</v>
      </c>
      <c r="H60" s="70" t="s">
        <v>68</v>
      </c>
      <c r="I60" s="204" t="s">
        <v>162</v>
      </c>
      <c r="J60" s="205" t="s">
        <v>163</v>
      </c>
    </row>
    <row r="61" spans="1:10" ht="243">
      <c r="A61" s="107">
        <f t="shared" si="9"/>
        <v>60</v>
      </c>
      <c r="B61" s="108" t="str">
        <f t="shared" si="7"/>
        <v>BH</v>
      </c>
      <c r="C61" s="107">
        <f t="shared" si="10"/>
        <v>588</v>
      </c>
      <c r="D61" s="107">
        <f t="shared" si="8"/>
        <v>590</v>
      </c>
      <c r="E61" s="107">
        <v>3</v>
      </c>
      <c r="F61" s="120" t="s">
        <v>164</v>
      </c>
      <c r="G61" s="70" t="s">
        <v>165</v>
      </c>
      <c r="H61" s="70" t="s">
        <v>68</v>
      </c>
      <c r="I61" s="204" t="s">
        <v>166</v>
      </c>
      <c r="J61" s="205" t="s">
        <v>12</v>
      </c>
    </row>
    <row r="62" spans="1:10" ht="135">
      <c r="A62" s="107">
        <f t="shared" si="9"/>
        <v>61</v>
      </c>
      <c r="B62" s="108" t="str">
        <f t="shared" si="7"/>
        <v>BI</v>
      </c>
      <c r="C62" s="107">
        <f t="shared" si="10"/>
        <v>591</v>
      </c>
      <c r="D62" s="107">
        <f t="shared" si="8"/>
        <v>593</v>
      </c>
      <c r="E62" s="107">
        <v>3</v>
      </c>
      <c r="F62" s="120" t="s">
        <v>167</v>
      </c>
      <c r="G62" s="70" t="s">
        <v>168</v>
      </c>
      <c r="H62" s="70" t="s">
        <v>68</v>
      </c>
      <c r="I62" s="204" t="s">
        <v>169</v>
      </c>
      <c r="J62" s="205" t="s">
        <v>12</v>
      </c>
    </row>
    <row r="63" spans="1:10" ht="108">
      <c r="A63" s="107">
        <f t="shared" si="9"/>
        <v>62</v>
      </c>
      <c r="B63" s="108" t="str">
        <f t="shared" si="7"/>
        <v>BJ</v>
      </c>
      <c r="C63" s="107">
        <f t="shared" si="10"/>
        <v>594</v>
      </c>
      <c r="D63" s="107">
        <f t="shared" si="8"/>
        <v>596</v>
      </c>
      <c r="E63" s="107">
        <v>3</v>
      </c>
      <c r="F63" s="120" t="s">
        <v>170</v>
      </c>
      <c r="G63" s="70" t="s">
        <v>171</v>
      </c>
      <c r="H63" s="70" t="s">
        <v>68</v>
      </c>
      <c r="I63" s="204" t="s">
        <v>172</v>
      </c>
      <c r="J63" s="205" t="s">
        <v>12</v>
      </c>
    </row>
    <row r="64" spans="1:10" ht="108">
      <c r="A64" s="107">
        <f t="shared" si="9"/>
        <v>63</v>
      </c>
      <c r="B64" s="108" t="str">
        <f t="shared" si="7"/>
        <v>BK</v>
      </c>
      <c r="C64" s="107">
        <f t="shared" si="10"/>
        <v>597</v>
      </c>
      <c r="D64" s="107">
        <f t="shared" si="8"/>
        <v>599</v>
      </c>
      <c r="E64" s="107">
        <v>3</v>
      </c>
      <c r="F64" s="120" t="s">
        <v>173</v>
      </c>
      <c r="G64" s="70" t="s">
        <v>174</v>
      </c>
      <c r="H64" s="70" t="s">
        <v>68</v>
      </c>
      <c r="I64" s="204" t="s">
        <v>175</v>
      </c>
      <c r="J64" s="205" t="s">
        <v>12</v>
      </c>
    </row>
    <row r="65" spans="1:10" ht="297">
      <c r="A65" s="107">
        <f t="shared" si="9"/>
        <v>64</v>
      </c>
      <c r="B65" s="108" t="str">
        <f t="shared" si="7"/>
        <v>BL</v>
      </c>
      <c r="C65" s="107">
        <f t="shared" si="10"/>
        <v>600</v>
      </c>
      <c r="D65" s="107">
        <f t="shared" si="8"/>
        <v>602</v>
      </c>
      <c r="E65" s="107">
        <v>3</v>
      </c>
      <c r="F65" s="120" t="s">
        <v>176</v>
      </c>
      <c r="G65" s="116" t="s">
        <v>177</v>
      </c>
      <c r="H65" s="70" t="s">
        <v>68</v>
      </c>
      <c r="I65" s="200" t="s">
        <v>178</v>
      </c>
      <c r="J65" s="201" t="s">
        <v>179</v>
      </c>
    </row>
    <row r="66" spans="1:10" ht="324">
      <c r="A66" s="107">
        <f t="shared" si="9"/>
        <v>65</v>
      </c>
      <c r="B66" s="108" t="str">
        <f t="shared" ref="B66:B97" si="14">SUBSTITUTE(ADDRESS(1,A66,4),1,"")</f>
        <v>BM</v>
      </c>
      <c r="C66" s="107">
        <f t="shared" si="10"/>
        <v>603</v>
      </c>
      <c r="D66" s="107">
        <f t="shared" ref="D66:D97" si="15">C66+E66-1</f>
        <v>605</v>
      </c>
      <c r="E66" s="107">
        <v>3</v>
      </c>
      <c r="F66" s="120" t="s">
        <v>180</v>
      </c>
      <c r="G66" s="70" t="s">
        <v>181</v>
      </c>
      <c r="H66" s="70" t="s">
        <v>68</v>
      </c>
      <c r="I66" s="200" t="s">
        <v>182</v>
      </c>
      <c r="J66" s="201" t="s">
        <v>183</v>
      </c>
    </row>
    <row r="67" spans="1:10" ht="161.25">
      <c r="A67" s="107">
        <f t="shared" ref="A67:A98" si="16">A66+1</f>
        <v>66</v>
      </c>
      <c r="B67" s="108" t="str">
        <f t="shared" si="14"/>
        <v>BN</v>
      </c>
      <c r="C67" s="107">
        <f t="shared" ref="C67:C98" si="17">D66+1</f>
        <v>606</v>
      </c>
      <c r="D67" s="107">
        <f t="shared" si="15"/>
        <v>608</v>
      </c>
      <c r="E67" s="107">
        <v>3</v>
      </c>
      <c r="F67" s="120" t="s">
        <v>184</v>
      </c>
      <c r="G67" s="70" t="s">
        <v>185</v>
      </c>
      <c r="H67" s="70" t="s">
        <v>68</v>
      </c>
      <c r="I67" s="200" t="s">
        <v>186</v>
      </c>
      <c r="J67" s="201" t="s">
        <v>187</v>
      </c>
    </row>
    <row r="68" spans="1:10" ht="27">
      <c r="A68" s="107">
        <f t="shared" si="16"/>
        <v>67</v>
      </c>
      <c r="B68" s="108" t="str">
        <f t="shared" si="14"/>
        <v>BO</v>
      </c>
      <c r="C68" s="107">
        <f t="shared" si="17"/>
        <v>609</v>
      </c>
      <c r="D68" s="107">
        <f t="shared" si="15"/>
        <v>611</v>
      </c>
      <c r="E68" s="107">
        <v>3</v>
      </c>
      <c r="F68" s="120" t="s">
        <v>188</v>
      </c>
      <c r="G68" s="70" t="s">
        <v>189</v>
      </c>
      <c r="H68" s="70" t="s">
        <v>68</v>
      </c>
      <c r="I68" s="200" t="s">
        <v>12</v>
      </c>
      <c r="J68" s="201" t="s">
        <v>12</v>
      </c>
    </row>
    <row r="69" spans="1:10" ht="297">
      <c r="A69" s="107">
        <f t="shared" si="16"/>
        <v>68</v>
      </c>
      <c r="B69" s="108" t="str">
        <f t="shared" si="14"/>
        <v>BP</v>
      </c>
      <c r="C69" s="107">
        <f t="shared" si="17"/>
        <v>612</v>
      </c>
      <c r="D69" s="107">
        <f t="shared" si="15"/>
        <v>614</v>
      </c>
      <c r="E69" s="107">
        <v>3</v>
      </c>
      <c r="F69" s="120" t="s">
        <v>190</v>
      </c>
      <c r="G69" s="70" t="s">
        <v>191</v>
      </c>
      <c r="H69" s="70" t="s">
        <v>68</v>
      </c>
      <c r="I69" s="200" t="s">
        <v>192</v>
      </c>
      <c r="J69" s="201" t="s">
        <v>193</v>
      </c>
    </row>
    <row r="70" spans="1:10" ht="269.25">
      <c r="A70" s="107">
        <f t="shared" si="16"/>
        <v>69</v>
      </c>
      <c r="B70" s="108" t="str">
        <f t="shared" si="14"/>
        <v>BQ</v>
      </c>
      <c r="C70" s="107">
        <f t="shared" si="17"/>
        <v>615</v>
      </c>
      <c r="D70" s="107">
        <f t="shared" si="15"/>
        <v>617</v>
      </c>
      <c r="E70" s="107">
        <v>3</v>
      </c>
      <c r="F70" s="120" t="s">
        <v>194</v>
      </c>
      <c r="G70" s="70" t="s">
        <v>195</v>
      </c>
      <c r="H70" s="70" t="s">
        <v>68</v>
      </c>
      <c r="I70" s="200" t="s">
        <v>196</v>
      </c>
      <c r="J70" s="201" t="s">
        <v>197</v>
      </c>
    </row>
    <row r="71" spans="1:10" ht="216">
      <c r="A71" s="107">
        <f t="shared" si="16"/>
        <v>70</v>
      </c>
      <c r="B71" s="108" t="str">
        <f t="shared" si="14"/>
        <v>BR</v>
      </c>
      <c r="C71" s="107">
        <f t="shared" si="17"/>
        <v>618</v>
      </c>
      <c r="D71" s="107">
        <f t="shared" si="15"/>
        <v>620</v>
      </c>
      <c r="E71" s="107">
        <v>3</v>
      </c>
      <c r="F71" s="120" t="s">
        <v>198</v>
      </c>
      <c r="G71" s="70" t="s">
        <v>199</v>
      </c>
      <c r="H71" s="70" t="s">
        <v>68</v>
      </c>
      <c r="I71" s="200" t="s">
        <v>12</v>
      </c>
      <c r="J71" s="201" t="s">
        <v>200</v>
      </c>
    </row>
    <row r="72" spans="1:10" ht="27">
      <c r="A72" s="107">
        <f t="shared" si="16"/>
        <v>71</v>
      </c>
      <c r="B72" s="108" t="str">
        <f t="shared" si="14"/>
        <v>BS</v>
      </c>
      <c r="C72" s="107">
        <f t="shared" si="17"/>
        <v>621</v>
      </c>
      <c r="D72" s="107">
        <f t="shared" si="15"/>
        <v>623</v>
      </c>
      <c r="E72" s="107">
        <v>3</v>
      </c>
      <c r="F72" s="120" t="s">
        <v>201</v>
      </c>
      <c r="G72" s="70" t="s">
        <v>202</v>
      </c>
      <c r="H72" s="70" t="s">
        <v>68</v>
      </c>
      <c r="I72" s="200" t="s">
        <v>12</v>
      </c>
      <c r="J72" s="201" t="s">
        <v>12</v>
      </c>
    </row>
    <row r="73" spans="1:10" ht="27">
      <c r="A73" s="107">
        <f t="shared" si="16"/>
        <v>72</v>
      </c>
      <c r="B73" s="108" t="str">
        <f t="shared" ref="B73" si="18">SUBSTITUTE(ADDRESS(1,A73,4),1,"")</f>
        <v>BT</v>
      </c>
      <c r="C73" s="107">
        <f t="shared" ref="C73" si="19">D72+1</f>
        <v>624</v>
      </c>
      <c r="D73" s="107">
        <f t="shared" ref="D73" si="20">C73+E73-1</f>
        <v>626</v>
      </c>
      <c r="E73" s="107">
        <v>3</v>
      </c>
      <c r="F73" s="120" t="s">
        <v>203</v>
      </c>
      <c r="G73" s="70" t="s">
        <v>204</v>
      </c>
      <c r="H73" s="70" t="s">
        <v>68</v>
      </c>
      <c r="I73" s="200" t="s">
        <v>12</v>
      </c>
      <c r="J73" s="201" t="s">
        <v>12</v>
      </c>
    </row>
    <row r="74" spans="1:10" ht="27">
      <c r="A74" s="107">
        <f t="shared" si="16"/>
        <v>73</v>
      </c>
      <c r="B74" s="108" t="str">
        <f t="shared" si="14"/>
        <v>BU</v>
      </c>
      <c r="C74" s="107">
        <f t="shared" si="17"/>
        <v>627</v>
      </c>
      <c r="D74" s="107">
        <f t="shared" si="15"/>
        <v>629</v>
      </c>
      <c r="E74" s="107">
        <v>3</v>
      </c>
      <c r="F74" s="120" t="s">
        <v>205</v>
      </c>
      <c r="G74" s="70" t="s">
        <v>206</v>
      </c>
      <c r="H74" s="70" t="s">
        <v>68</v>
      </c>
      <c r="I74" s="200" t="s">
        <v>12</v>
      </c>
      <c r="J74" s="205" t="s">
        <v>12</v>
      </c>
    </row>
    <row r="75" spans="1:10" ht="27">
      <c r="A75" s="107">
        <f t="shared" si="16"/>
        <v>74</v>
      </c>
      <c r="B75" s="108" t="str">
        <f t="shared" si="14"/>
        <v>BV</v>
      </c>
      <c r="C75" s="107">
        <f t="shared" si="17"/>
        <v>630</v>
      </c>
      <c r="D75" s="107">
        <f t="shared" si="15"/>
        <v>632</v>
      </c>
      <c r="E75" s="107">
        <v>3</v>
      </c>
      <c r="F75" s="120" t="s">
        <v>207</v>
      </c>
      <c r="G75" s="70" t="s">
        <v>208</v>
      </c>
      <c r="H75" s="70" t="s">
        <v>68</v>
      </c>
      <c r="I75" s="200" t="s">
        <v>12</v>
      </c>
      <c r="J75" s="205" t="s">
        <v>12</v>
      </c>
    </row>
    <row r="76" spans="1:10" ht="114" customHeight="1">
      <c r="A76" s="107">
        <f t="shared" si="16"/>
        <v>75</v>
      </c>
      <c r="B76" s="108" t="str">
        <f t="shared" ref="B76" si="21">SUBSTITUTE(ADDRESS(1,A76,4),1,"")</f>
        <v>BW</v>
      </c>
      <c r="C76" s="107">
        <f t="shared" ref="C76" si="22">D75+1</f>
        <v>633</v>
      </c>
      <c r="D76" s="107">
        <f t="shared" ref="D76" si="23">C76+E76-1</f>
        <v>635</v>
      </c>
      <c r="E76" s="107">
        <v>3</v>
      </c>
      <c r="F76" s="120" t="s">
        <v>209</v>
      </c>
      <c r="G76" s="70" t="s">
        <v>210</v>
      </c>
      <c r="H76" s="70" t="s">
        <v>68</v>
      </c>
      <c r="I76" s="200" t="s">
        <v>12</v>
      </c>
      <c r="J76" s="205" t="s">
        <v>12</v>
      </c>
    </row>
    <row r="77" spans="1:10" ht="114" customHeight="1">
      <c r="A77" s="107">
        <f t="shared" si="16"/>
        <v>76</v>
      </c>
      <c r="B77" s="108" t="str">
        <f t="shared" si="14"/>
        <v>BX</v>
      </c>
      <c r="C77" s="107">
        <f t="shared" si="17"/>
        <v>636</v>
      </c>
      <c r="D77" s="107">
        <f t="shared" si="15"/>
        <v>638</v>
      </c>
      <c r="E77" s="107">
        <v>3</v>
      </c>
      <c r="F77" s="120" t="s">
        <v>211</v>
      </c>
      <c r="G77" s="70" t="s">
        <v>212</v>
      </c>
      <c r="H77" s="70" t="s">
        <v>68</v>
      </c>
      <c r="I77" s="200" t="s">
        <v>12</v>
      </c>
      <c r="J77" s="205" t="s">
        <v>12</v>
      </c>
    </row>
    <row r="78" spans="1:10" ht="114" customHeight="1">
      <c r="A78" s="107">
        <f t="shared" si="16"/>
        <v>77</v>
      </c>
      <c r="B78" s="108" t="str">
        <f t="shared" si="14"/>
        <v>BY</v>
      </c>
      <c r="C78" s="107">
        <f t="shared" si="17"/>
        <v>639</v>
      </c>
      <c r="D78" s="107">
        <f t="shared" si="15"/>
        <v>641</v>
      </c>
      <c r="E78" s="107">
        <v>3</v>
      </c>
      <c r="F78" s="120" t="s">
        <v>213</v>
      </c>
      <c r="G78" s="70" t="s">
        <v>214</v>
      </c>
      <c r="H78" s="70" t="s">
        <v>68</v>
      </c>
      <c r="I78" s="200" t="s">
        <v>12</v>
      </c>
      <c r="J78" s="201" t="s">
        <v>12</v>
      </c>
    </row>
    <row r="79" spans="1:10" ht="63.75" customHeight="1">
      <c r="A79" s="107">
        <f t="shared" si="16"/>
        <v>78</v>
      </c>
      <c r="B79" s="108" t="str">
        <f t="shared" si="14"/>
        <v>BZ</v>
      </c>
      <c r="C79" s="107">
        <f t="shared" si="17"/>
        <v>642</v>
      </c>
      <c r="D79" s="107">
        <f t="shared" si="15"/>
        <v>644</v>
      </c>
      <c r="E79" s="107">
        <v>3</v>
      </c>
      <c r="F79" s="120" t="s">
        <v>215</v>
      </c>
      <c r="G79" s="70" t="s">
        <v>216</v>
      </c>
      <c r="H79" s="70" t="s">
        <v>68</v>
      </c>
      <c r="I79" s="200" t="s">
        <v>12</v>
      </c>
      <c r="J79" s="201" t="s">
        <v>12</v>
      </c>
    </row>
    <row r="80" spans="1:10" ht="63.75" customHeight="1">
      <c r="A80" s="107">
        <f t="shared" si="16"/>
        <v>79</v>
      </c>
      <c r="B80" s="108" t="str">
        <f t="shared" si="14"/>
        <v>CA</v>
      </c>
      <c r="C80" s="107">
        <f t="shared" si="17"/>
        <v>645</v>
      </c>
      <c r="D80" s="107">
        <f t="shared" si="15"/>
        <v>647</v>
      </c>
      <c r="E80" s="107">
        <v>3</v>
      </c>
      <c r="F80" s="120" t="s">
        <v>217</v>
      </c>
      <c r="G80" s="70" t="s">
        <v>218</v>
      </c>
      <c r="H80" s="70" t="s">
        <v>68</v>
      </c>
      <c r="I80" s="200" t="s">
        <v>12</v>
      </c>
      <c r="J80" s="201" t="s">
        <v>12</v>
      </c>
    </row>
    <row r="81" spans="1:10" ht="63.75" customHeight="1">
      <c r="A81" s="107">
        <f t="shared" si="16"/>
        <v>80</v>
      </c>
      <c r="B81" s="108" t="str">
        <f t="shared" si="14"/>
        <v>CB</v>
      </c>
      <c r="C81" s="107">
        <f t="shared" si="17"/>
        <v>648</v>
      </c>
      <c r="D81" s="107">
        <f t="shared" si="15"/>
        <v>650</v>
      </c>
      <c r="E81" s="107">
        <v>3</v>
      </c>
      <c r="F81" s="120" t="s">
        <v>219</v>
      </c>
      <c r="G81" s="70" t="s">
        <v>220</v>
      </c>
      <c r="H81" s="70" t="s">
        <v>68</v>
      </c>
      <c r="I81" s="200" t="s">
        <v>12</v>
      </c>
      <c r="J81" s="201" t="s">
        <v>12</v>
      </c>
    </row>
    <row r="82" spans="1:10" ht="63.75" customHeight="1">
      <c r="A82" s="107">
        <f t="shared" si="16"/>
        <v>81</v>
      </c>
      <c r="B82" s="108" t="str">
        <f t="shared" si="14"/>
        <v>CC</v>
      </c>
      <c r="C82" s="107">
        <f t="shared" si="17"/>
        <v>651</v>
      </c>
      <c r="D82" s="107">
        <f t="shared" si="15"/>
        <v>653</v>
      </c>
      <c r="E82" s="107">
        <v>3</v>
      </c>
      <c r="F82" s="120" t="s">
        <v>221</v>
      </c>
      <c r="G82" s="70" t="s">
        <v>222</v>
      </c>
      <c r="H82" s="70" t="s">
        <v>68</v>
      </c>
      <c r="I82" s="200" t="s">
        <v>12</v>
      </c>
      <c r="J82" s="201" t="s">
        <v>12</v>
      </c>
    </row>
    <row r="83" spans="1:10" ht="63.75" customHeight="1">
      <c r="A83" s="107">
        <f t="shared" si="16"/>
        <v>82</v>
      </c>
      <c r="B83" s="108" t="str">
        <f t="shared" si="14"/>
        <v>CD</v>
      </c>
      <c r="C83" s="107">
        <f t="shared" si="17"/>
        <v>654</v>
      </c>
      <c r="D83" s="107">
        <f t="shared" si="15"/>
        <v>656</v>
      </c>
      <c r="E83" s="107">
        <v>3</v>
      </c>
      <c r="F83" s="120" t="s">
        <v>223</v>
      </c>
      <c r="G83" s="70" t="s">
        <v>224</v>
      </c>
      <c r="H83" s="70" t="s">
        <v>68</v>
      </c>
      <c r="I83" s="200" t="s">
        <v>12</v>
      </c>
      <c r="J83" s="201" t="s">
        <v>12</v>
      </c>
    </row>
    <row r="84" spans="1:10" ht="63.75" customHeight="1">
      <c r="A84" s="107">
        <f t="shared" si="16"/>
        <v>83</v>
      </c>
      <c r="B84" s="108" t="str">
        <f t="shared" si="14"/>
        <v>CE</v>
      </c>
      <c r="C84" s="107">
        <f t="shared" si="17"/>
        <v>657</v>
      </c>
      <c r="D84" s="107">
        <f t="shared" si="15"/>
        <v>659</v>
      </c>
      <c r="E84" s="107">
        <v>3</v>
      </c>
      <c r="F84" s="120" t="s">
        <v>225</v>
      </c>
      <c r="G84" s="70" t="s">
        <v>226</v>
      </c>
      <c r="H84" s="70" t="s">
        <v>68</v>
      </c>
      <c r="I84" s="200" t="s">
        <v>12</v>
      </c>
      <c r="J84" s="201" t="s">
        <v>12</v>
      </c>
    </row>
    <row r="85" spans="1:10" ht="63.75" customHeight="1">
      <c r="A85" s="107">
        <f t="shared" si="16"/>
        <v>84</v>
      </c>
      <c r="B85" s="108" t="str">
        <f t="shared" si="14"/>
        <v>CF</v>
      </c>
      <c r="C85" s="107">
        <f t="shared" si="17"/>
        <v>660</v>
      </c>
      <c r="D85" s="107">
        <f t="shared" si="15"/>
        <v>662</v>
      </c>
      <c r="E85" s="107">
        <v>3</v>
      </c>
      <c r="F85" s="120" t="s">
        <v>227</v>
      </c>
      <c r="G85" s="70" t="s">
        <v>228</v>
      </c>
      <c r="H85" s="70" t="s">
        <v>68</v>
      </c>
      <c r="I85" s="200" t="s">
        <v>12</v>
      </c>
      <c r="J85" s="201" t="s">
        <v>12</v>
      </c>
    </row>
    <row r="86" spans="1:10" ht="63.75" customHeight="1">
      <c r="A86" s="107">
        <f t="shared" si="16"/>
        <v>85</v>
      </c>
      <c r="B86" s="108" t="str">
        <f t="shared" si="14"/>
        <v>CG</v>
      </c>
      <c r="C86" s="107">
        <f t="shared" si="17"/>
        <v>663</v>
      </c>
      <c r="D86" s="107">
        <f t="shared" si="15"/>
        <v>665</v>
      </c>
      <c r="E86" s="107">
        <v>3</v>
      </c>
      <c r="F86" s="120" t="s">
        <v>229</v>
      </c>
      <c r="G86" s="70" t="s">
        <v>230</v>
      </c>
      <c r="H86" s="70" t="s">
        <v>68</v>
      </c>
      <c r="I86" s="200" t="s">
        <v>12</v>
      </c>
      <c r="J86" s="201" t="s">
        <v>12</v>
      </c>
    </row>
    <row r="87" spans="1:10" ht="63.75" customHeight="1">
      <c r="A87" s="107">
        <f t="shared" si="16"/>
        <v>86</v>
      </c>
      <c r="B87" s="108" t="str">
        <f t="shared" si="14"/>
        <v>CH</v>
      </c>
      <c r="C87" s="107">
        <f t="shared" si="17"/>
        <v>666</v>
      </c>
      <c r="D87" s="107">
        <f t="shared" si="15"/>
        <v>668</v>
      </c>
      <c r="E87" s="107">
        <v>3</v>
      </c>
      <c r="F87" s="120" t="s">
        <v>231</v>
      </c>
      <c r="G87" s="70" t="s">
        <v>232</v>
      </c>
      <c r="H87" s="70" t="s">
        <v>68</v>
      </c>
      <c r="I87" s="200" t="s">
        <v>12</v>
      </c>
      <c r="J87" s="201" t="s">
        <v>12</v>
      </c>
    </row>
    <row r="88" spans="1:10" ht="63.75" customHeight="1">
      <c r="A88" s="107">
        <f t="shared" si="16"/>
        <v>87</v>
      </c>
      <c r="B88" s="108" t="str">
        <f t="shared" si="14"/>
        <v>CI</v>
      </c>
      <c r="C88" s="107">
        <f t="shared" si="17"/>
        <v>669</v>
      </c>
      <c r="D88" s="107">
        <f t="shared" si="15"/>
        <v>671</v>
      </c>
      <c r="E88" s="107">
        <v>3</v>
      </c>
      <c r="F88" s="120" t="s">
        <v>233</v>
      </c>
      <c r="G88" s="70" t="s">
        <v>234</v>
      </c>
      <c r="H88" s="70" t="s">
        <v>68</v>
      </c>
      <c r="I88" s="200" t="s">
        <v>12</v>
      </c>
      <c r="J88" s="201" t="s">
        <v>12</v>
      </c>
    </row>
    <row r="89" spans="1:10" ht="101.25" customHeight="1">
      <c r="A89" s="107">
        <f t="shared" si="16"/>
        <v>88</v>
      </c>
      <c r="B89" s="108" t="str">
        <f t="shared" si="14"/>
        <v>CJ</v>
      </c>
      <c r="C89" s="107">
        <f t="shared" si="17"/>
        <v>672</v>
      </c>
      <c r="D89" s="107">
        <f t="shared" si="15"/>
        <v>674</v>
      </c>
      <c r="E89" s="107">
        <v>3</v>
      </c>
      <c r="F89" s="128" t="s">
        <v>235</v>
      </c>
      <c r="G89" s="109" t="s">
        <v>236</v>
      </c>
      <c r="H89" s="114" t="s">
        <v>94</v>
      </c>
      <c r="I89" s="204" t="s">
        <v>115</v>
      </c>
      <c r="J89" s="205" t="s">
        <v>116</v>
      </c>
    </row>
    <row r="90" spans="1:10" ht="101.25" customHeight="1">
      <c r="A90" s="107">
        <f t="shared" si="16"/>
        <v>89</v>
      </c>
      <c r="B90" s="108" t="str">
        <f t="shared" si="14"/>
        <v>CK</v>
      </c>
      <c r="C90" s="107">
        <f t="shared" si="17"/>
        <v>675</v>
      </c>
      <c r="D90" s="107">
        <f t="shared" si="15"/>
        <v>677</v>
      </c>
      <c r="E90" s="107">
        <v>3</v>
      </c>
      <c r="F90" s="128" t="s">
        <v>237</v>
      </c>
      <c r="G90" s="109" t="s">
        <v>238</v>
      </c>
      <c r="H90" s="114" t="s">
        <v>94</v>
      </c>
      <c r="I90" s="204" t="s">
        <v>119</v>
      </c>
      <c r="J90" s="205" t="s">
        <v>120</v>
      </c>
    </row>
    <row r="91" spans="1:10" ht="101.25" customHeight="1">
      <c r="A91" s="107">
        <f t="shared" si="16"/>
        <v>90</v>
      </c>
      <c r="B91" s="108" t="str">
        <f t="shared" si="14"/>
        <v>CL</v>
      </c>
      <c r="C91" s="107">
        <f t="shared" si="17"/>
        <v>678</v>
      </c>
      <c r="D91" s="107">
        <f t="shared" si="15"/>
        <v>680</v>
      </c>
      <c r="E91" s="107">
        <v>3</v>
      </c>
      <c r="F91" s="128" t="s">
        <v>239</v>
      </c>
      <c r="G91" s="109" t="s">
        <v>240</v>
      </c>
      <c r="H91" s="114" t="s">
        <v>94</v>
      </c>
      <c r="I91" s="204" t="s">
        <v>123</v>
      </c>
      <c r="J91" s="205" t="s">
        <v>124</v>
      </c>
    </row>
    <row r="92" spans="1:10" ht="101.25" customHeight="1">
      <c r="A92" s="107">
        <f t="shared" si="16"/>
        <v>91</v>
      </c>
      <c r="B92" s="108" t="str">
        <f t="shared" si="14"/>
        <v>CM</v>
      </c>
      <c r="C92" s="107">
        <f t="shared" si="17"/>
        <v>681</v>
      </c>
      <c r="D92" s="107">
        <f t="shared" si="15"/>
        <v>683</v>
      </c>
      <c r="E92" s="107">
        <v>3</v>
      </c>
      <c r="F92" s="128" t="s">
        <v>241</v>
      </c>
      <c r="G92" s="109" t="s">
        <v>242</v>
      </c>
      <c r="H92" s="114" t="s">
        <v>94</v>
      </c>
      <c r="I92" s="200" t="s">
        <v>127</v>
      </c>
      <c r="J92" s="205" t="s">
        <v>12</v>
      </c>
    </row>
    <row r="93" spans="1:10" ht="101.25" customHeight="1">
      <c r="A93" s="107">
        <f t="shared" si="16"/>
        <v>92</v>
      </c>
      <c r="B93" s="108" t="str">
        <f t="shared" si="14"/>
        <v>CN</v>
      </c>
      <c r="C93" s="107">
        <f t="shared" si="17"/>
        <v>684</v>
      </c>
      <c r="D93" s="107">
        <f t="shared" si="15"/>
        <v>686</v>
      </c>
      <c r="E93" s="107">
        <v>3</v>
      </c>
      <c r="F93" s="128" t="s">
        <v>243</v>
      </c>
      <c r="G93" s="109" t="s">
        <v>244</v>
      </c>
      <c r="H93" s="114" t="s">
        <v>94</v>
      </c>
      <c r="I93" s="204" t="s">
        <v>130</v>
      </c>
      <c r="J93" s="205" t="s">
        <v>131</v>
      </c>
    </row>
    <row r="94" spans="1:10" ht="101.25" customHeight="1">
      <c r="A94" s="107">
        <f t="shared" si="16"/>
        <v>93</v>
      </c>
      <c r="B94" s="108" t="str">
        <f t="shared" si="14"/>
        <v>CO</v>
      </c>
      <c r="C94" s="107">
        <f t="shared" si="17"/>
        <v>687</v>
      </c>
      <c r="D94" s="107">
        <f t="shared" si="15"/>
        <v>689</v>
      </c>
      <c r="E94" s="107">
        <v>3</v>
      </c>
      <c r="F94" s="128" t="s">
        <v>245</v>
      </c>
      <c r="G94" s="109" t="s">
        <v>246</v>
      </c>
      <c r="H94" s="114" t="s">
        <v>94</v>
      </c>
      <c r="I94" s="204" t="s">
        <v>134</v>
      </c>
      <c r="J94" s="205" t="s">
        <v>135</v>
      </c>
    </row>
    <row r="95" spans="1:10" ht="101.25" customHeight="1">
      <c r="A95" s="107">
        <f t="shared" si="16"/>
        <v>94</v>
      </c>
      <c r="B95" s="108" t="str">
        <f t="shared" si="14"/>
        <v>CP</v>
      </c>
      <c r="C95" s="107">
        <f t="shared" si="17"/>
        <v>690</v>
      </c>
      <c r="D95" s="107">
        <f t="shared" si="15"/>
        <v>692</v>
      </c>
      <c r="E95" s="107">
        <v>3</v>
      </c>
      <c r="F95" s="128" t="s">
        <v>247</v>
      </c>
      <c r="G95" s="109" t="s">
        <v>248</v>
      </c>
      <c r="H95" s="114" t="s">
        <v>94</v>
      </c>
      <c r="I95" s="204" t="s">
        <v>138</v>
      </c>
      <c r="J95" s="205" t="s">
        <v>139</v>
      </c>
    </row>
    <row r="96" spans="1:10" ht="101.25" customHeight="1">
      <c r="A96" s="107">
        <f t="shared" si="16"/>
        <v>95</v>
      </c>
      <c r="B96" s="108" t="str">
        <f t="shared" si="14"/>
        <v>CQ</v>
      </c>
      <c r="C96" s="107">
        <f t="shared" si="17"/>
        <v>693</v>
      </c>
      <c r="D96" s="107">
        <f t="shared" si="15"/>
        <v>695</v>
      </c>
      <c r="E96" s="107">
        <v>3</v>
      </c>
      <c r="F96" s="128" t="s">
        <v>249</v>
      </c>
      <c r="G96" s="109" t="s">
        <v>250</v>
      </c>
      <c r="H96" s="114" t="s">
        <v>94</v>
      </c>
      <c r="I96" s="204" t="s">
        <v>142</v>
      </c>
      <c r="J96" s="205" t="s">
        <v>12</v>
      </c>
    </row>
    <row r="97" spans="1:10" ht="101.25" customHeight="1">
      <c r="A97" s="107">
        <f t="shared" si="16"/>
        <v>96</v>
      </c>
      <c r="B97" s="108" t="str">
        <f t="shared" si="14"/>
        <v>CR</v>
      </c>
      <c r="C97" s="107">
        <f t="shared" si="17"/>
        <v>696</v>
      </c>
      <c r="D97" s="107">
        <f t="shared" si="15"/>
        <v>698</v>
      </c>
      <c r="E97" s="107">
        <v>3</v>
      </c>
      <c r="F97" s="128" t="s">
        <v>251</v>
      </c>
      <c r="G97" s="109" t="s">
        <v>252</v>
      </c>
      <c r="H97" s="114" t="s">
        <v>94</v>
      </c>
      <c r="I97" s="204" t="s">
        <v>145</v>
      </c>
      <c r="J97" s="205" t="s">
        <v>146</v>
      </c>
    </row>
    <row r="98" spans="1:10" ht="101.25" customHeight="1">
      <c r="A98" s="107">
        <f t="shared" si="16"/>
        <v>97</v>
      </c>
      <c r="B98" s="108" t="str">
        <f t="shared" ref="B98:B129" si="24">SUBSTITUTE(ADDRESS(1,A98,4),1,"")</f>
        <v>CS</v>
      </c>
      <c r="C98" s="107">
        <f t="shared" si="17"/>
        <v>699</v>
      </c>
      <c r="D98" s="107">
        <f t="shared" ref="D98:D129" si="25">C98+E98-1</f>
        <v>701</v>
      </c>
      <c r="E98" s="107">
        <v>3</v>
      </c>
      <c r="F98" s="128" t="s">
        <v>253</v>
      </c>
      <c r="G98" s="109" t="s">
        <v>254</v>
      </c>
      <c r="H98" s="114" t="s">
        <v>94</v>
      </c>
      <c r="I98" s="204" t="s">
        <v>149</v>
      </c>
      <c r="J98" s="205" t="s">
        <v>12</v>
      </c>
    </row>
    <row r="99" spans="1:10" ht="101.25" customHeight="1">
      <c r="A99" s="107">
        <f t="shared" ref="A99:A130" si="26">A98+1</f>
        <v>98</v>
      </c>
      <c r="B99" s="108" t="str">
        <f t="shared" si="24"/>
        <v>CT</v>
      </c>
      <c r="C99" s="107">
        <f t="shared" ref="C99:C130" si="27">D98+1</f>
        <v>702</v>
      </c>
      <c r="D99" s="107">
        <f t="shared" si="25"/>
        <v>704</v>
      </c>
      <c r="E99" s="107">
        <v>3</v>
      </c>
      <c r="F99" s="128" t="s">
        <v>255</v>
      </c>
      <c r="G99" s="109" t="s">
        <v>256</v>
      </c>
      <c r="H99" s="114" t="s">
        <v>94</v>
      </c>
      <c r="I99" s="204" t="s">
        <v>152</v>
      </c>
      <c r="J99" s="205" t="s">
        <v>12</v>
      </c>
    </row>
    <row r="100" spans="1:10" ht="101.25" customHeight="1">
      <c r="A100" s="107">
        <f t="shared" si="26"/>
        <v>99</v>
      </c>
      <c r="B100" s="108" t="str">
        <f t="shared" si="24"/>
        <v>CU</v>
      </c>
      <c r="C100" s="107">
        <f t="shared" si="27"/>
        <v>705</v>
      </c>
      <c r="D100" s="107">
        <f t="shared" si="25"/>
        <v>707</v>
      </c>
      <c r="E100" s="107">
        <v>3</v>
      </c>
      <c r="F100" s="128" t="s">
        <v>257</v>
      </c>
      <c r="G100" s="109" t="s">
        <v>258</v>
      </c>
      <c r="H100" s="114" t="s">
        <v>94</v>
      </c>
      <c r="I100" s="204" t="s">
        <v>155</v>
      </c>
      <c r="J100" s="205" t="s">
        <v>12</v>
      </c>
    </row>
    <row r="101" spans="1:10" ht="101.25" customHeight="1">
      <c r="A101" s="107">
        <f t="shared" si="26"/>
        <v>100</v>
      </c>
      <c r="B101" s="108" t="str">
        <f t="shared" si="24"/>
        <v>CV</v>
      </c>
      <c r="C101" s="107">
        <f t="shared" si="27"/>
        <v>708</v>
      </c>
      <c r="D101" s="107">
        <f t="shared" si="25"/>
        <v>710</v>
      </c>
      <c r="E101" s="107">
        <v>3</v>
      </c>
      <c r="F101" s="128" t="s">
        <v>259</v>
      </c>
      <c r="G101" s="109" t="s">
        <v>260</v>
      </c>
      <c r="H101" s="114" t="s">
        <v>94</v>
      </c>
      <c r="I101" s="204" t="s">
        <v>158</v>
      </c>
      <c r="J101" s="205" t="s">
        <v>159</v>
      </c>
    </row>
    <row r="102" spans="1:10" ht="101.25" customHeight="1">
      <c r="A102" s="107">
        <f t="shared" si="26"/>
        <v>101</v>
      </c>
      <c r="B102" s="108" t="str">
        <f t="shared" si="24"/>
        <v>CW</v>
      </c>
      <c r="C102" s="107">
        <f t="shared" si="27"/>
        <v>711</v>
      </c>
      <c r="D102" s="107">
        <f t="shared" si="25"/>
        <v>713</v>
      </c>
      <c r="E102" s="107">
        <v>3</v>
      </c>
      <c r="F102" s="128" t="s">
        <v>261</v>
      </c>
      <c r="G102" s="109" t="s">
        <v>262</v>
      </c>
      <c r="H102" s="114" t="s">
        <v>94</v>
      </c>
      <c r="I102" s="204" t="s">
        <v>162</v>
      </c>
      <c r="J102" s="205" t="s">
        <v>163</v>
      </c>
    </row>
    <row r="103" spans="1:10" ht="101.25" customHeight="1">
      <c r="A103" s="107">
        <f t="shared" si="26"/>
        <v>102</v>
      </c>
      <c r="B103" s="108" t="str">
        <f t="shared" si="24"/>
        <v>CX</v>
      </c>
      <c r="C103" s="107">
        <f t="shared" si="27"/>
        <v>714</v>
      </c>
      <c r="D103" s="107">
        <f t="shared" si="25"/>
        <v>716</v>
      </c>
      <c r="E103" s="107">
        <v>3</v>
      </c>
      <c r="F103" s="128" t="s">
        <v>263</v>
      </c>
      <c r="G103" s="109" t="s">
        <v>264</v>
      </c>
      <c r="H103" s="114" t="s">
        <v>94</v>
      </c>
      <c r="I103" s="204" t="s">
        <v>166</v>
      </c>
      <c r="J103" s="205" t="s">
        <v>12</v>
      </c>
    </row>
    <row r="104" spans="1:10" ht="101.25" customHeight="1">
      <c r="A104" s="107">
        <f t="shared" si="26"/>
        <v>103</v>
      </c>
      <c r="B104" s="108" t="str">
        <f t="shared" si="24"/>
        <v>CY</v>
      </c>
      <c r="C104" s="107">
        <f t="shared" si="27"/>
        <v>717</v>
      </c>
      <c r="D104" s="107">
        <f t="shared" si="25"/>
        <v>719</v>
      </c>
      <c r="E104" s="107">
        <v>3</v>
      </c>
      <c r="F104" s="128" t="s">
        <v>265</v>
      </c>
      <c r="G104" s="109" t="s">
        <v>266</v>
      </c>
      <c r="H104" s="114" t="s">
        <v>94</v>
      </c>
      <c r="I104" s="204" t="s">
        <v>169</v>
      </c>
      <c r="J104" s="205" t="s">
        <v>12</v>
      </c>
    </row>
    <row r="105" spans="1:10" ht="101.25" customHeight="1">
      <c r="A105" s="107">
        <f t="shared" si="26"/>
        <v>104</v>
      </c>
      <c r="B105" s="108" t="str">
        <f t="shared" si="24"/>
        <v>CZ</v>
      </c>
      <c r="C105" s="107">
        <f t="shared" si="27"/>
        <v>720</v>
      </c>
      <c r="D105" s="107">
        <f t="shared" si="25"/>
        <v>722</v>
      </c>
      <c r="E105" s="107">
        <v>3</v>
      </c>
      <c r="F105" s="128" t="s">
        <v>267</v>
      </c>
      <c r="G105" s="109" t="s">
        <v>268</v>
      </c>
      <c r="H105" s="114" t="s">
        <v>94</v>
      </c>
      <c r="I105" s="204" t="s">
        <v>172</v>
      </c>
      <c r="J105" s="205" t="s">
        <v>12</v>
      </c>
    </row>
    <row r="106" spans="1:10" ht="101.25" customHeight="1">
      <c r="A106" s="107">
        <f t="shared" si="26"/>
        <v>105</v>
      </c>
      <c r="B106" s="108" t="str">
        <f t="shared" si="24"/>
        <v>DA</v>
      </c>
      <c r="C106" s="107">
        <f t="shared" si="27"/>
        <v>723</v>
      </c>
      <c r="D106" s="107">
        <f t="shared" si="25"/>
        <v>725</v>
      </c>
      <c r="E106" s="107">
        <v>3</v>
      </c>
      <c r="F106" s="128" t="s">
        <v>269</v>
      </c>
      <c r="G106" s="109" t="s">
        <v>270</v>
      </c>
      <c r="H106" s="114" t="s">
        <v>94</v>
      </c>
      <c r="I106" s="204" t="s">
        <v>175</v>
      </c>
      <c r="J106" s="205" t="s">
        <v>12</v>
      </c>
    </row>
    <row r="107" spans="1:10" ht="101.25" customHeight="1">
      <c r="A107" s="107">
        <f t="shared" si="26"/>
        <v>106</v>
      </c>
      <c r="B107" s="108" t="str">
        <f t="shared" si="24"/>
        <v>DB</v>
      </c>
      <c r="C107" s="107">
        <f t="shared" si="27"/>
        <v>726</v>
      </c>
      <c r="D107" s="107">
        <f t="shared" si="25"/>
        <v>728</v>
      </c>
      <c r="E107" s="107">
        <v>3</v>
      </c>
      <c r="F107" s="128" t="s">
        <v>271</v>
      </c>
      <c r="G107" s="109" t="s">
        <v>272</v>
      </c>
      <c r="H107" s="114" t="s">
        <v>94</v>
      </c>
      <c r="I107" s="200" t="s">
        <v>178</v>
      </c>
      <c r="J107" s="201" t="s">
        <v>179</v>
      </c>
    </row>
    <row r="108" spans="1:10" ht="101.25" customHeight="1">
      <c r="A108" s="107">
        <f t="shared" si="26"/>
        <v>107</v>
      </c>
      <c r="B108" s="108" t="str">
        <f t="shared" si="24"/>
        <v>DC</v>
      </c>
      <c r="C108" s="107">
        <f t="shared" si="27"/>
        <v>729</v>
      </c>
      <c r="D108" s="107">
        <f t="shared" si="25"/>
        <v>731</v>
      </c>
      <c r="E108" s="107">
        <v>3</v>
      </c>
      <c r="F108" s="128" t="s">
        <v>273</v>
      </c>
      <c r="G108" s="109" t="s">
        <v>274</v>
      </c>
      <c r="H108" s="114" t="s">
        <v>94</v>
      </c>
      <c r="I108" s="200" t="s">
        <v>182</v>
      </c>
      <c r="J108" s="201" t="s">
        <v>183</v>
      </c>
    </row>
    <row r="109" spans="1:10" ht="101.25" customHeight="1">
      <c r="A109" s="107">
        <f t="shared" si="26"/>
        <v>108</v>
      </c>
      <c r="B109" s="108" t="str">
        <f t="shared" si="24"/>
        <v>DD</v>
      </c>
      <c r="C109" s="107">
        <f t="shared" si="27"/>
        <v>732</v>
      </c>
      <c r="D109" s="107">
        <f t="shared" si="25"/>
        <v>734</v>
      </c>
      <c r="E109" s="107">
        <v>3</v>
      </c>
      <c r="F109" s="128" t="s">
        <v>275</v>
      </c>
      <c r="G109" s="109" t="s">
        <v>276</v>
      </c>
      <c r="H109" s="114" t="s">
        <v>94</v>
      </c>
      <c r="I109" s="200" t="s">
        <v>186</v>
      </c>
      <c r="J109" s="201" t="s">
        <v>187</v>
      </c>
    </row>
    <row r="110" spans="1:10" ht="101.25" customHeight="1">
      <c r="A110" s="107">
        <f t="shared" si="26"/>
        <v>109</v>
      </c>
      <c r="B110" s="108" t="str">
        <f t="shared" si="24"/>
        <v>DE</v>
      </c>
      <c r="C110" s="107">
        <f t="shared" si="27"/>
        <v>735</v>
      </c>
      <c r="D110" s="107">
        <f t="shared" si="25"/>
        <v>737</v>
      </c>
      <c r="E110" s="107">
        <v>3</v>
      </c>
      <c r="F110" s="128" t="s">
        <v>277</v>
      </c>
      <c r="G110" s="109" t="s">
        <v>278</v>
      </c>
      <c r="H110" s="114" t="s">
        <v>94</v>
      </c>
      <c r="I110" s="200" t="s">
        <v>12</v>
      </c>
      <c r="J110" s="201" t="s">
        <v>12</v>
      </c>
    </row>
    <row r="111" spans="1:10" ht="101.25" customHeight="1">
      <c r="A111" s="107">
        <f t="shared" si="26"/>
        <v>110</v>
      </c>
      <c r="B111" s="108" t="str">
        <f t="shared" si="24"/>
        <v>DF</v>
      </c>
      <c r="C111" s="107">
        <f t="shared" si="27"/>
        <v>738</v>
      </c>
      <c r="D111" s="107">
        <f t="shared" si="25"/>
        <v>740</v>
      </c>
      <c r="E111" s="107">
        <v>3</v>
      </c>
      <c r="F111" s="128" t="s">
        <v>279</v>
      </c>
      <c r="G111" s="109" t="s">
        <v>280</v>
      </c>
      <c r="H111" s="114" t="s">
        <v>94</v>
      </c>
      <c r="I111" s="200" t="s">
        <v>192</v>
      </c>
      <c r="J111" s="201" t="s">
        <v>193</v>
      </c>
    </row>
    <row r="112" spans="1:10" ht="101.25" customHeight="1">
      <c r="A112" s="107">
        <f t="shared" si="26"/>
        <v>111</v>
      </c>
      <c r="B112" s="108" t="str">
        <f t="shared" si="24"/>
        <v>DG</v>
      </c>
      <c r="C112" s="107">
        <f t="shared" si="27"/>
        <v>741</v>
      </c>
      <c r="D112" s="107">
        <f t="shared" si="25"/>
        <v>743</v>
      </c>
      <c r="E112" s="107">
        <v>3</v>
      </c>
      <c r="F112" s="128" t="s">
        <v>281</v>
      </c>
      <c r="G112" s="109" t="s">
        <v>282</v>
      </c>
      <c r="H112" s="114" t="s">
        <v>94</v>
      </c>
      <c r="I112" s="200" t="s">
        <v>196</v>
      </c>
      <c r="J112" s="201" t="s">
        <v>197</v>
      </c>
    </row>
    <row r="113" spans="1:10" ht="101.25" customHeight="1">
      <c r="A113" s="107">
        <f t="shared" si="26"/>
        <v>112</v>
      </c>
      <c r="B113" s="108" t="str">
        <f t="shared" si="24"/>
        <v>DH</v>
      </c>
      <c r="C113" s="107">
        <f t="shared" si="27"/>
        <v>744</v>
      </c>
      <c r="D113" s="107">
        <f t="shared" si="25"/>
        <v>746</v>
      </c>
      <c r="E113" s="107">
        <v>3</v>
      </c>
      <c r="F113" s="128" t="s">
        <v>283</v>
      </c>
      <c r="G113" s="109" t="s">
        <v>284</v>
      </c>
      <c r="H113" s="114" t="s">
        <v>94</v>
      </c>
      <c r="I113" s="200" t="s">
        <v>12</v>
      </c>
      <c r="J113" s="201" t="s">
        <v>200</v>
      </c>
    </row>
    <row r="114" spans="1:10" ht="63.75" customHeight="1">
      <c r="A114" s="107">
        <f t="shared" si="26"/>
        <v>113</v>
      </c>
      <c r="B114" s="108" t="str">
        <f t="shared" si="24"/>
        <v>DI</v>
      </c>
      <c r="C114" s="107">
        <f t="shared" si="27"/>
        <v>747</v>
      </c>
      <c r="D114" s="107">
        <f t="shared" si="25"/>
        <v>749</v>
      </c>
      <c r="E114" s="107">
        <v>3</v>
      </c>
      <c r="F114" s="128" t="s">
        <v>285</v>
      </c>
      <c r="G114" s="70" t="s">
        <v>286</v>
      </c>
      <c r="H114" s="114" t="s">
        <v>94</v>
      </c>
      <c r="I114" s="200" t="s">
        <v>12</v>
      </c>
      <c r="J114" s="201" t="s">
        <v>12</v>
      </c>
    </row>
    <row r="115" spans="1:10" ht="63.75" customHeight="1">
      <c r="A115" s="107">
        <f t="shared" si="26"/>
        <v>114</v>
      </c>
      <c r="B115" s="108" t="str">
        <f t="shared" ref="B115" si="28">SUBSTITUTE(ADDRESS(1,A115,4),1,"")</f>
        <v>DJ</v>
      </c>
      <c r="C115" s="107">
        <f t="shared" ref="C115" si="29">D114+1</f>
        <v>750</v>
      </c>
      <c r="D115" s="107">
        <f t="shared" ref="D115" si="30">C115+E115-1</f>
        <v>752</v>
      </c>
      <c r="E115" s="107">
        <v>3</v>
      </c>
      <c r="F115" s="128" t="s">
        <v>287</v>
      </c>
      <c r="G115" s="70" t="s">
        <v>288</v>
      </c>
      <c r="H115" s="114" t="s">
        <v>94</v>
      </c>
      <c r="I115" s="200" t="s">
        <v>12</v>
      </c>
      <c r="J115" s="205" t="s">
        <v>12</v>
      </c>
    </row>
    <row r="116" spans="1:10" ht="63.75" customHeight="1">
      <c r="A116" s="107">
        <f t="shared" si="26"/>
        <v>115</v>
      </c>
      <c r="B116" s="108" t="str">
        <f t="shared" si="24"/>
        <v>DK</v>
      </c>
      <c r="C116" s="107">
        <f t="shared" si="27"/>
        <v>753</v>
      </c>
      <c r="D116" s="107">
        <f t="shared" si="25"/>
        <v>755</v>
      </c>
      <c r="E116" s="107">
        <v>3</v>
      </c>
      <c r="F116" s="128" t="s">
        <v>289</v>
      </c>
      <c r="G116" s="70" t="s">
        <v>290</v>
      </c>
      <c r="H116" s="114" t="s">
        <v>94</v>
      </c>
      <c r="I116" s="200" t="s">
        <v>12</v>
      </c>
      <c r="J116" s="205" t="s">
        <v>12</v>
      </c>
    </row>
    <row r="117" spans="1:10" ht="63.75" customHeight="1">
      <c r="A117" s="107">
        <f t="shared" si="26"/>
        <v>116</v>
      </c>
      <c r="B117" s="108" t="str">
        <f t="shared" si="24"/>
        <v>DL</v>
      </c>
      <c r="C117" s="107">
        <f t="shared" si="27"/>
        <v>756</v>
      </c>
      <c r="D117" s="107">
        <f t="shared" si="25"/>
        <v>758</v>
      </c>
      <c r="E117" s="107">
        <v>3</v>
      </c>
      <c r="F117" s="128" t="s">
        <v>291</v>
      </c>
      <c r="G117" s="70" t="s">
        <v>292</v>
      </c>
      <c r="H117" s="114" t="s">
        <v>94</v>
      </c>
      <c r="I117" s="200" t="s">
        <v>12</v>
      </c>
      <c r="J117" s="205" t="s">
        <v>12</v>
      </c>
    </row>
    <row r="118" spans="1:10" ht="63.75" customHeight="1">
      <c r="A118" s="107">
        <f t="shared" si="26"/>
        <v>117</v>
      </c>
      <c r="B118" s="108" t="str">
        <f t="shared" ref="B118" si="31">SUBSTITUTE(ADDRESS(1,A118,4),1,"")</f>
        <v>DM</v>
      </c>
      <c r="C118" s="107">
        <f t="shared" ref="C118" si="32">D117+1</f>
        <v>759</v>
      </c>
      <c r="D118" s="107">
        <f t="shared" ref="D118" si="33">C118+E118-1</f>
        <v>761</v>
      </c>
      <c r="E118" s="107">
        <v>3</v>
      </c>
      <c r="F118" s="128" t="s">
        <v>293</v>
      </c>
      <c r="G118" s="70" t="s">
        <v>294</v>
      </c>
      <c r="H118" s="114" t="s">
        <v>94</v>
      </c>
      <c r="I118" s="200" t="s">
        <v>12</v>
      </c>
      <c r="J118" s="205" t="s">
        <v>12</v>
      </c>
    </row>
    <row r="119" spans="1:10" ht="63.75" customHeight="1">
      <c r="A119" s="107">
        <f t="shared" si="26"/>
        <v>118</v>
      </c>
      <c r="B119" s="108" t="str">
        <f t="shared" si="24"/>
        <v>DN</v>
      </c>
      <c r="C119" s="107">
        <f t="shared" si="27"/>
        <v>762</v>
      </c>
      <c r="D119" s="107">
        <f t="shared" si="25"/>
        <v>764</v>
      </c>
      <c r="E119" s="107">
        <v>3</v>
      </c>
      <c r="F119" s="128" t="s">
        <v>295</v>
      </c>
      <c r="G119" s="70" t="s">
        <v>296</v>
      </c>
      <c r="H119" s="114" t="s">
        <v>15</v>
      </c>
      <c r="I119" s="200" t="s">
        <v>12</v>
      </c>
      <c r="J119" s="205" t="s">
        <v>12</v>
      </c>
    </row>
    <row r="120" spans="1:10" ht="63.75" customHeight="1">
      <c r="A120" s="107">
        <f t="shared" si="26"/>
        <v>119</v>
      </c>
      <c r="B120" s="108" t="str">
        <f t="shared" si="24"/>
        <v>DO</v>
      </c>
      <c r="C120" s="107">
        <f t="shared" si="27"/>
        <v>765</v>
      </c>
      <c r="D120" s="107">
        <f t="shared" si="25"/>
        <v>767</v>
      </c>
      <c r="E120" s="107">
        <v>3</v>
      </c>
      <c r="F120" s="128" t="s">
        <v>297</v>
      </c>
      <c r="G120" s="70" t="s">
        <v>298</v>
      </c>
      <c r="H120" s="114" t="s">
        <v>15</v>
      </c>
      <c r="I120" s="200" t="s">
        <v>12</v>
      </c>
      <c r="J120" s="201" t="s">
        <v>12</v>
      </c>
    </row>
    <row r="121" spans="1:10" ht="63.75" customHeight="1">
      <c r="A121" s="107">
        <f t="shared" si="26"/>
        <v>120</v>
      </c>
      <c r="B121" s="108" t="str">
        <f t="shared" si="24"/>
        <v>DP</v>
      </c>
      <c r="C121" s="107">
        <f t="shared" si="27"/>
        <v>768</v>
      </c>
      <c r="D121" s="107">
        <f t="shared" si="25"/>
        <v>770</v>
      </c>
      <c r="E121" s="107">
        <v>3</v>
      </c>
      <c r="F121" s="128" t="s">
        <v>299</v>
      </c>
      <c r="G121" s="70" t="s">
        <v>300</v>
      </c>
      <c r="H121" s="114" t="s">
        <v>15</v>
      </c>
      <c r="I121" s="200" t="s">
        <v>12</v>
      </c>
      <c r="J121" s="201" t="s">
        <v>12</v>
      </c>
    </row>
    <row r="122" spans="1:10" ht="63.75" customHeight="1">
      <c r="A122" s="107">
        <f t="shared" si="26"/>
        <v>121</v>
      </c>
      <c r="B122" s="108" t="str">
        <f t="shared" si="24"/>
        <v>DQ</v>
      </c>
      <c r="C122" s="107">
        <f t="shared" si="27"/>
        <v>771</v>
      </c>
      <c r="D122" s="107">
        <f t="shared" si="25"/>
        <v>773</v>
      </c>
      <c r="E122" s="107">
        <v>3</v>
      </c>
      <c r="F122" s="128" t="s">
        <v>301</v>
      </c>
      <c r="G122" s="70" t="s">
        <v>302</v>
      </c>
      <c r="H122" s="114" t="s">
        <v>15</v>
      </c>
      <c r="I122" s="200" t="s">
        <v>12</v>
      </c>
      <c r="J122" s="201" t="s">
        <v>12</v>
      </c>
    </row>
    <row r="123" spans="1:10" ht="63.75" customHeight="1">
      <c r="A123" s="107">
        <f t="shared" si="26"/>
        <v>122</v>
      </c>
      <c r="B123" s="108" t="str">
        <f t="shared" si="24"/>
        <v>DR</v>
      </c>
      <c r="C123" s="107">
        <f t="shared" si="27"/>
        <v>774</v>
      </c>
      <c r="D123" s="107">
        <f t="shared" si="25"/>
        <v>776</v>
      </c>
      <c r="E123" s="107">
        <v>3</v>
      </c>
      <c r="F123" s="128" t="s">
        <v>303</v>
      </c>
      <c r="G123" s="70" t="s">
        <v>304</v>
      </c>
      <c r="H123" s="114" t="s">
        <v>15</v>
      </c>
      <c r="I123" s="200" t="s">
        <v>12</v>
      </c>
      <c r="J123" s="201" t="s">
        <v>12</v>
      </c>
    </row>
    <row r="124" spans="1:10" ht="63.75" customHeight="1">
      <c r="A124" s="107">
        <f t="shared" si="26"/>
        <v>123</v>
      </c>
      <c r="B124" s="108" t="str">
        <f t="shared" si="24"/>
        <v>DS</v>
      </c>
      <c r="C124" s="107">
        <f t="shared" si="27"/>
        <v>777</v>
      </c>
      <c r="D124" s="107">
        <f t="shared" si="25"/>
        <v>779</v>
      </c>
      <c r="E124" s="107">
        <v>3</v>
      </c>
      <c r="F124" s="128" t="s">
        <v>305</v>
      </c>
      <c r="G124" s="70" t="s">
        <v>306</v>
      </c>
      <c r="H124" s="114" t="s">
        <v>15</v>
      </c>
      <c r="I124" s="200" t="s">
        <v>12</v>
      </c>
      <c r="J124" s="201" t="s">
        <v>12</v>
      </c>
    </row>
    <row r="125" spans="1:10" ht="63.75" customHeight="1">
      <c r="A125" s="107">
        <f t="shared" si="26"/>
        <v>124</v>
      </c>
      <c r="B125" s="108" t="str">
        <f t="shared" si="24"/>
        <v>DT</v>
      </c>
      <c r="C125" s="107">
        <f t="shared" si="27"/>
        <v>780</v>
      </c>
      <c r="D125" s="107">
        <f t="shared" si="25"/>
        <v>782</v>
      </c>
      <c r="E125" s="107">
        <v>3</v>
      </c>
      <c r="F125" s="128" t="s">
        <v>307</v>
      </c>
      <c r="G125" s="70" t="s">
        <v>308</v>
      </c>
      <c r="H125" s="114" t="s">
        <v>15</v>
      </c>
      <c r="I125" s="200" t="s">
        <v>12</v>
      </c>
      <c r="J125" s="201" t="s">
        <v>12</v>
      </c>
    </row>
    <row r="126" spans="1:10" ht="63.75" customHeight="1">
      <c r="A126" s="107">
        <f t="shared" si="26"/>
        <v>125</v>
      </c>
      <c r="B126" s="108" t="str">
        <f t="shared" si="24"/>
        <v>DU</v>
      </c>
      <c r="C126" s="107">
        <f t="shared" si="27"/>
        <v>783</v>
      </c>
      <c r="D126" s="107">
        <f t="shared" si="25"/>
        <v>785</v>
      </c>
      <c r="E126" s="107">
        <v>3</v>
      </c>
      <c r="F126" s="128" t="s">
        <v>309</v>
      </c>
      <c r="G126" s="70" t="s">
        <v>310</v>
      </c>
      <c r="H126" s="114" t="s">
        <v>15</v>
      </c>
      <c r="I126" s="200" t="s">
        <v>12</v>
      </c>
      <c r="J126" s="201" t="s">
        <v>12</v>
      </c>
    </row>
    <row r="127" spans="1:10" ht="63.75" customHeight="1">
      <c r="A127" s="107">
        <f t="shared" si="26"/>
        <v>126</v>
      </c>
      <c r="B127" s="108" t="str">
        <f t="shared" si="24"/>
        <v>DV</v>
      </c>
      <c r="C127" s="107">
        <f t="shared" si="27"/>
        <v>786</v>
      </c>
      <c r="D127" s="107">
        <f t="shared" si="25"/>
        <v>788</v>
      </c>
      <c r="E127" s="107">
        <v>3</v>
      </c>
      <c r="F127" s="128" t="s">
        <v>311</v>
      </c>
      <c r="G127" s="70" t="s">
        <v>312</v>
      </c>
      <c r="H127" s="114" t="s">
        <v>15</v>
      </c>
      <c r="I127" s="200" t="s">
        <v>12</v>
      </c>
      <c r="J127" s="201" t="s">
        <v>12</v>
      </c>
    </row>
    <row r="128" spans="1:10" ht="63.75" customHeight="1">
      <c r="A128" s="107">
        <f t="shared" si="26"/>
        <v>127</v>
      </c>
      <c r="B128" s="108" t="str">
        <f t="shared" si="24"/>
        <v>DW</v>
      </c>
      <c r="C128" s="107">
        <f t="shared" si="27"/>
        <v>789</v>
      </c>
      <c r="D128" s="107">
        <f t="shared" si="25"/>
        <v>791</v>
      </c>
      <c r="E128" s="107">
        <v>3</v>
      </c>
      <c r="F128" s="128" t="s">
        <v>313</v>
      </c>
      <c r="G128" s="70" t="s">
        <v>314</v>
      </c>
      <c r="H128" s="114" t="s">
        <v>15</v>
      </c>
      <c r="I128" s="200" t="s">
        <v>12</v>
      </c>
      <c r="J128" s="201" t="s">
        <v>12</v>
      </c>
    </row>
    <row r="129" spans="1:10" ht="63.75" customHeight="1">
      <c r="A129" s="107">
        <f t="shared" si="26"/>
        <v>128</v>
      </c>
      <c r="B129" s="108" t="str">
        <f t="shared" si="24"/>
        <v>DX</v>
      </c>
      <c r="C129" s="107">
        <f t="shared" si="27"/>
        <v>792</v>
      </c>
      <c r="D129" s="107">
        <f t="shared" si="25"/>
        <v>794</v>
      </c>
      <c r="E129" s="107">
        <v>3</v>
      </c>
      <c r="F129" s="128" t="s">
        <v>315</v>
      </c>
      <c r="G129" s="70" t="s">
        <v>316</v>
      </c>
      <c r="H129" s="114" t="s">
        <v>15</v>
      </c>
      <c r="I129" s="200" t="s">
        <v>12</v>
      </c>
      <c r="J129" s="201" t="s">
        <v>12</v>
      </c>
    </row>
    <row r="130" spans="1:10" ht="63.75" customHeight="1">
      <c r="A130" s="107">
        <f t="shared" si="26"/>
        <v>129</v>
      </c>
      <c r="B130" s="108" t="str">
        <f t="shared" ref="B130:B161" si="34">SUBSTITUTE(ADDRESS(1,A130,4),1,"")</f>
        <v>DY</v>
      </c>
      <c r="C130" s="107">
        <f t="shared" si="27"/>
        <v>795</v>
      </c>
      <c r="D130" s="107">
        <f t="shared" ref="D130:D161" si="35">C130+E130-1</f>
        <v>797</v>
      </c>
      <c r="E130" s="107">
        <v>3</v>
      </c>
      <c r="F130" s="128" t="s">
        <v>317</v>
      </c>
      <c r="G130" s="70" t="s">
        <v>318</v>
      </c>
      <c r="H130" s="114" t="s">
        <v>15</v>
      </c>
      <c r="I130" s="200" t="s">
        <v>12</v>
      </c>
      <c r="J130" s="201" t="s">
        <v>12</v>
      </c>
    </row>
    <row r="131" spans="1:10" ht="141" customHeight="1">
      <c r="A131" s="107">
        <f t="shared" ref="A131:A182" si="36">A130+1</f>
        <v>130</v>
      </c>
      <c r="B131" s="108" t="str">
        <f t="shared" si="34"/>
        <v>DZ</v>
      </c>
      <c r="C131" s="107">
        <f t="shared" ref="C131:C166" si="37">D130+1</f>
        <v>798</v>
      </c>
      <c r="D131" s="107">
        <f t="shared" si="35"/>
        <v>800</v>
      </c>
      <c r="E131" s="107">
        <v>3</v>
      </c>
      <c r="F131" s="121" t="s">
        <v>319</v>
      </c>
      <c r="G131" s="109" t="s">
        <v>320</v>
      </c>
      <c r="H131" s="114" t="s">
        <v>94</v>
      </c>
      <c r="I131" s="200" t="s">
        <v>64</v>
      </c>
      <c r="J131" s="201" t="s">
        <v>65</v>
      </c>
    </row>
    <row r="132" spans="1:10" ht="63.75" customHeight="1">
      <c r="A132" s="107">
        <f t="shared" si="36"/>
        <v>131</v>
      </c>
      <c r="B132" s="108" t="str">
        <f t="shared" si="34"/>
        <v>EA</v>
      </c>
      <c r="C132" s="107">
        <f t="shared" si="37"/>
        <v>801</v>
      </c>
      <c r="D132" s="107">
        <f t="shared" si="35"/>
        <v>803</v>
      </c>
      <c r="E132" s="107">
        <v>3</v>
      </c>
      <c r="F132" s="121" t="s">
        <v>321</v>
      </c>
      <c r="G132" s="70" t="s">
        <v>322</v>
      </c>
      <c r="H132" s="114" t="s">
        <v>94</v>
      </c>
      <c r="I132" s="200" t="s">
        <v>69</v>
      </c>
      <c r="J132" s="201" t="s">
        <v>70</v>
      </c>
    </row>
    <row r="133" spans="1:10" ht="63.75" customHeight="1">
      <c r="A133" s="107">
        <f t="shared" si="36"/>
        <v>132</v>
      </c>
      <c r="B133" s="108" t="str">
        <f t="shared" si="34"/>
        <v>EB</v>
      </c>
      <c r="C133" s="107">
        <f t="shared" si="37"/>
        <v>804</v>
      </c>
      <c r="D133" s="107">
        <f t="shared" si="35"/>
        <v>806</v>
      </c>
      <c r="E133" s="107">
        <v>3</v>
      </c>
      <c r="F133" s="121" t="s">
        <v>323</v>
      </c>
      <c r="G133" s="70" t="s">
        <v>324</v>
      </c>
      <c r="H133" s="114" t="s">
        <v>94</v>
      </c>
      <c r="I133" s="200" t="s">
        <v>73</v>
      </c>
      <c r="J133" s="201" t="s">
        <v>74</v>
      </c>
    </row>
    <row r="134" spans="1:10" ht="63.75" customHeight="1">
      <c r="A134" s="107">
        <f t="shared" si="36"/>
        <v>133</v>
      </c>
      <c r="B134" s="108" t="str">
        <f t="shared" si="34"/>
        <v>EC</v>
      </c>
      <c r="C134" s="107">
        <f t="shared" si="37"/>
        <v>807</v>
      </c>
      <c r="D134" s="107">
        <f t="shared" si="35"/>
        <v>809</v>
      </c>
      <c r="E134" s="107">
        <v>3</v>
      </c>
      <c r="F134" s="121" t="s">
        <v>325</v>
      </c>
      <c r="G134" s="70" t="s">
        <v>326</v>
      </c>
      <c r="H134" s="114" t="s">
        <v>94</v>
      </c>
      <c r="I134" s="200" t="s">
        <v>77</v>
      </c>
      <c r="J134" s="201" t="s">
        <v>12</v>
      </c>
    </row>
    <row r="135" spans="1:10" ht="63.75" customHeight="1">
      <c r="A135" s="107">
        <f t="shared" si="36"/>
        <v>134</v>
      </c>
      <c r="B135" s="108" t="str">
        <f t="shared" si="34"/>
        <v>ED</v>
      </c>
      <c r="C135" s="107">
        <f t="shared" si="37"/>
        <v>810</v>
      </c>
      <c r="D135" s="107">
        <f t="shared" si="35"/>
        <v>812</v>
      </c>
      <c r="E135" s="107">
        <v>3</v>
      </c>
      <c r="F135" s="121" t="s">
        <v>327</v>
      </c>
      <c r="G135" s="70" t="s">
        <v>328</v>
      </c>
      <c r="H135" s="114" t="s">
        <v>94</v>
      </c>
      <c r="I135" s="200" t="s">
        <v>80</v>
      </c>
      <c r="J135" s="201" t="s">
        <v>12</v>
      </c>
    </row>
    <row r="136" spans="1:10" ht="63.75" customHeight="1">
      <c r="A136" s="107">
        <f t="shared" si="36"/>
        <v>135</v>
      </c>
      <c r="B136" s="108" t="str">
        <f t="shared" si="34"/>
        <v>EE</v>
      </c>
      <c r="C136" s="107">
        <f t="shared" si="37"/>
        <v>813</v>
      </c>
      <c r="D136" s="107">
        <f t="shared" si="35"/>
        <v>815</v>
      </c>
      <c r="E136" s="107">
        <v>3</v>
      </c>
      <c r="F136" s="121" t="s">
        <v>329</v>
      </c>
      <c r="G136" s="70" t="s">
        <v>330</v>
      </c>
      <c r="H136" s="114" t="s">
        <v>94</v>
      </c>
      <c r="I136" s="200" t="s">
        <v>83</v>
      </c>
      <c r="J136" s="201" t="s">
        <v>12</v>
      </c>
    </row>
    <row r="137" spans="1:10" ht="63.75" customHeight="1">
      <c r="A137" s="107">
        <f t="shared" si="36"/>
        <v>136</v>
      </c>
      <c r="B137" s="108" t="str">
        <f t="shared" ref="B137" si="38">SUBSTITUTE(ADDRESS(1,A137,4),1,"")</f>
        <v>EF</v>
      </c>
      <c r="C137" s="107">
        <f t="shared" ref="C137" si="39">D136+1</f>
        <v>816</v>
      </c>
      <c r="D137" s="107">
        <f t="shared" ref="D137" si="40">C137+E137-1</f>
        <v>818</v>
      </c>
      <c r="E137" s="107">
        <v>3</v>
      </c>
      <c r="F137" s="121" t="s">
        <v>331</v>
      </c>
      <c r="G137" s="70" t="s">
        <v>332</v>
      </c>
      <c r="H137" s="114" t="s">
        <v>94</v>
      </c>
      <c r="I137" s="210" t="s">
        <v>12</v>
      </c>
      <c r="J137" s="205" t="s">
        <v>12</v>
      </c>
    </row>
    <row r="138" spans="1:10" ht="63.75" customHeight="1">
      <c r="A138" s="107">
        <f t="shared" si="36"/>
        <v>137</v>
      </c>
      <c r="B138" s="108" t="str">
        <f t="shared" si="34"/>
        <v>EG</v>
      </c>
      <c r="C138" s="107">
        <f t="shared" si="37"/>
        <v>819</v>
      </c>
      <c r="D138" s="107">
        <f t="shared" si="35"/>
        <v>821</v>
      </c>
      <c r="E138" s="107">
        <v>3</v>
      </c>
      <c r="F138" s="121" t="s">
        <v>333</v>
      </c>
      <c r="G138" s="70" t="s">
        <v>334</v>
      </c>
      <c r="H138" s="114" t="s">
        <v>94</v>
      </c>
      <c r="I138" s="200" t="s">
        <v>12</v>
      </c>
      <c r="J138" s="205" t="s">
        <v>12</v>
      </c>
    </row>
    <row r="139" spans="1:10" ht="63.75" customHeight="1">
      <c r="A139" s="107">
        <f t="shared" si="36"/>
        <v>138</v>
      </c>
      <c r="B139" s="108" t="str">
        <f t="shared" si="34"/>
        <v>EH</v>
      </c>
      <c r="C139" s="107">
        <f t="shared" si="37"/>
        <v>822</v>
      </c>
      <c r="D139" s="107">
        <f t="shared" si="35"/>
        <v>824</v>
      </c>
      <c r="E139" s="107">
        <v>3</v>
      </c>
      <c r="F139" s="121" t="s">
        <v>335</v>
      </c>
      <c r="G139" s="70" t="s">
        <v>336</v>
      </c>
      <c r="H139" s="114" t="s">
        <v>94</v>
      </c>
      <c r="I139" s="200" t="s">
        <v>12</v>
      </c>
      <c r="J139" s="205" t="s">
        <v>12</v>
      </c>
    </row>
    <row r="140" spans="1:10" ht="63.75" customHeight="1">
      <c r="A140" s="107">
        <f t="shared" si="36"/>
        <v>139</v>
      </c>
      <c r="B140" s="108" t="str">
        <f t="shared" si="34"/>
        <v>EI</v>
      </c>
      <c r="C140" s="107">
        <f t="shared" si="37"/>
        <v>825</v>
      </c>
      <c r="D140" s="107">
        <f t="shared" si="35"/>
        <v>827</v>
      </c>
      <c r="E140" s="107">
        <v>3</v>
      </c>
      <c r="F140" s="121" t="s">
        <v>337</v>
      </c>
      <c r="G140" s="70" t="s">
        <v>338</v>
      </c>
      <c r="H140" s="114" t="s">
        <v>94</v>
      </c>
      <c r="I140" s="200" t="s">
        <v>12</v>
      </c>
      <c r="J140" s="205" t="s">
        <v>12</v>
      </c>
    </row>
    <row r="141" spans="1:10" ht="122.25" customHeight="1">
      <c r="A141" s="107">
        <f t="shared" si="36"/>
        <v>140</v>
      </c>
      <c r="B141" s="108" t="str">
        <f t="shared" si="34"/>
        <v>EJ</v>
      </c>
      <c r="C141" s="107">
        <f t="shared" si="37"/>
        <v>828</v>
      </c>
      <c r="D141" s="107">
        <f t="shared" si="35"/>
        <v>830</v>
      </c>
      <c r="E141" s="107">
        <v>3</v>
      </c>
      <c r="F141" s="122" t="s">
        <v>235</v>
      </c>
      <c r="G141" s="109" t="s">
        <v>339</v>
      </c>
      <c r="H141" s="114" t="s">
        <v>94</v>
      </c>
      <c r="I141" s="204" t="s">
        <v>115</v>
      </c>
      <c r="J141" s="205" t="s">
        <v>116</v>
      </c>
    </row>
    <row r="142" spans="1:10" ht="63.75" customHeight="1">
      <c r="A142" s="107">
        <f t="shared" si="36"/>
        <v>141</v>
      </c>
      <c r="B142" s="108" t="str">
        <f t="shared" si="34"/>
        <v>EK</v>
      </c>
      <c r="C142" s="107">
        <f t="shared" si="37"/>
        <v>831</v>
      </c>
      <c r="D142" s="107">
        <f t="shared" si="35"/>
        <v>833</v>
      </c>
      <c r="E142" s="107">
        <v>3</v>
      </c>
      <c r="F142" s="122" t="s">
        <v>237</v>
      </c>
      <c r="G142" s="109" t="s">
        <v>340</v>
      </c>
      <c r="H142" s="114" t="s">
        <v>94</v>
      </c>
      <c r="I142" s="204" t="s">
        <v>119</v>
      </c>
      <c r="J142" s="205" t="s">
        <v>120</v>
      </c>
    </row>
    <row r="143" spans="1:10" ht="63.75" customHeight="1">
      <c r="A143" s="107">
        <f t="shared" si="36"/>
        <v>142</v>
      </c>
      <c r="B143" s="108" t="str">
        <f t="shared" si="34"/>
        <v>EL</v>
      </c>
      <c r="C143" s="107">
        <f t="shared" si="37"/>
        <v>834</v>
      </c>
      <c r="D143" s="107">
        <f t="shared" si="35"/>
        <v>836</v>
      </c>
      <c r="E143" s="107">
        <v>3</v>
      </c>
      <c r="F143" s="122" t="s">
        <v>239</v>
      </c>
      <c r="G143" s="109" t="s">
        <v>341</v>
      </c>
      <c r="H143" s="114" t="s">
        <v>94</v>
      </c>
      <c r="I143" s="204" t="s">
        <v>123</v>
      </c>
      <c r="J143" s="205" t="s">
        <v>124</v>
      </c>
    </row>
    <row r="144" spans="1:10" ht="63.75" customHeight="1">
      <c r="A144" s="107">
        <f t="shared" si="36"/>
        <v>143</v>
      </c>
      <c r="B144" s="108" t="str">
        <f t="shared" si="34"/>
        <v>EM</v>
      </c>
      <c r="C144" s="107">
        <f t="shared" si="37"/>
        <v>837</v>
      </c>
      <c r="D144" s="107">
        <f t="shared" si="35"/>
        <v>839</v>
      </c>
      <c r="E144" s="107">
        <v>3</v>
      </c>
      <c r="F144" s="122" t="s">
        <v>241</v>
      </c>
      <c r="G144" s="109" t="s">
        <v>342</v>
      </c>
      <c r="H144" s="114" t="s">
        <v>94</v>
      </c>
      <c r="I144" s="200" t="s">
        <v>127</v>
      </c>
      <c r="J144" s="205" t="s">
        <v>12</v>
      </c>
    </row>
    <row r="145" spans="1:10" ht="63.75" customHeight="1">
      <c r="A145" s="107">
        <f t="shared" si="36"/>
        <v>144</v>
      </c>
      <c r="B145" s="108" t="str">
        <f t="shared" si="34"/>
        <v>EN</v>
      </c>
      <c r="C145" s="107">
        <f t="shared" si="37"/>
        <v>840</v>
      </c>
      <c r="D145" s="107">
        <f t="shared" si="35"/>
        <v>842</v>
      </c>
      <c r="E145" s="107">
        <v>3</v>
      </c>
      <c r="F145" s="122" t="s">
        <v>243</v>
      </c>
      <c r="G145" s="109" t="s">
        <v>343</v>
      </c>
      <c r="H145" s="114" t="s">
        <v>94</v>
      </c>
      <c r="I145" s="204" t="s">
        <v>130</v>
      </c>
      <c r="J145" s="205" t="s">
        <v>131</v>
      </c>
    </row>
    <row r="146" spans="1:10" ht="63.75" customHeight="1">
      <c r="A146" s="107">
        <f t="shared" si="36"/>
        <v>145</v>
      </c>
      <c r="B146" s="108" t="str">
        <f t="shared" si="34"/>
        <v>EO</v>
      </c>
      <c r="C146" s="107">
        <f t="shared" si="37"/>
        <v>843</v>
      </c>
      <c r="D146" s="107">
        <f t="shared" si="35"/>
        <v>845</v>
      </c>
      <c r="E146" s="107">
        <v>3</v>
      </c>
      <c r="F146" s="122" t="s">
        <v>245</v>
      </c>
      <c r="G146" s="109" t="s">
        <v>344</v>
      </c>
      <c r="H146" s="114" t="s">
        <v>94</v>
      </c>
      <c r="I146" s="204" t="s">
        <v>134</v>
      </c>
      <c r="J146" s="205" t="s">
        <v>135</v>
      </c>
    </row>
    <row r="147" spans="1:10" ht="63.75" customHeight="1">
      <c r="A147" s="107">
        <f t="shared" si="36"/>
        <v>146</v>
      </c>
      <c r="B147" s="108" t="str">
        <f t="shared" si="34"/>
        <v>EP</v>
      </c>
      <c r="C147" s="107">
        <f t="shared" si="37"/>
        <v>846</v>
      </c>
      <c r="D147" s="107">
        <f t="shared" si="35"/>
        <v>848</v>
      </c>
      <c r="E147" s="107">
        <v>3</v>
      </c>
      <c r="F147" s="122" t="s">
        <v>247</v>
      </c>
      <c r="G147" s="109" t="s">
        <v>345</v>
      </c>
      <c r="H147" s="114" t="s">
        <v>94</v>
      </c>
      <c r="I147" s="204" t="s">
        <v>138</v>
      </c>
      <c r="J147" s="205" t="s">
        <v>139</v>
      </c>
    </row>
    <row r="148" spans="1:10" ht="63.75" customHeight="1">
      <c r="A148" s="107">
        <f t="shared" si="36"/>
        <v>147</v>
      </c>
      <c r="B148" s="108" t="str">
        <f t="shared" si="34"/>
        <v>EQ</v>
      </c>
      <c r="C148" s="107">
        <f t="shared" si="37"/>
        <v>849</v>
      </c>
      <c r="D148" s="107">
        <f t="shared" si="35"/>
        <v>851</v>
      </c>
      <c r="E148" s="107">
        <v>3</v>
      </c>
      <c r="F148" s="122" t="s">
        <v>249</v>
      </c>
      <c r="G148" s="109" t="s">
        <v>346</v>
      </c>
      <c r="H148" s="114" t="s">
        <v>94</v>
      </c>
      <c r="I148" s="204" t="s">
        <v>142</v>
      </c>
      <c r="J148" s="205" t="s">
        <v>12</v>
      </c>
    </row>
    <row r="149" spans="1:10" ht="63.75" customHeight="1">
      <c r="A149" s="107">
        <f t="shared" si="36"/>
        <v>148</v>
      </c>
      <c r="B149" s="108" t="str">
        <f t="shared" si="34"/>
        <v>ER</v>
      </c>
      <c r="C149" s="107">
        <f t="shared" si="37"/>
        <v>852</v>
      </c>
      <c r="D149" s="107">
        <f t="shared" si="35"/>
        <v>854</v>
      </c>
      <c r="E149" s="107">
        <v>3</v>
      </c>
      <c r="F149" s="122" t="s">
        <v>251</v>
      </c>
      <c r="G149" s="109" t="s">
        <v>347</v>
      </c>
      <c r="H149" s="114" t="s">
        <v>94</v>
      </c>
      <c r="I149" s="204" t="s">
        <v>145</v>
      </c>
      <c r="J149" s="205" t="s">
        <v>146</v>
      </c>
    </row>
    <row r="150" spans="1:10" ht="63.75" customHeight="1">
      <c r="A150" s="107">
        <f t="shared" si="36"/>
        <v>149</v>
      </c>
      <c r="B150" s="108" t="str">
        <f t="shared" si="34"/>
        <v>ES</v>
      </c>
      <c r="C150" s="107">
        <f t="shared" si="37"/>
        <v>855</v>
      </c>
      <c r="D150" s="107">
        <f t="shared" si="35"/>
        <v>857</v>
      </c>
      <c r="E150" s="107">
        <v>3</v>
      </c>
      <c r="F150" s="122" t="s">
        <v>253</v>
      </c>
      <c r="G150" s="109" t="s">
        <v>348</v>
      </c>
      <c r="H150" s="114" t="s">
        <v>94</v>
      </c>
      <c r="I150" s="204" t="s">
        <v>149</v>
      </c>
      <c r="J150" s="205" t="s">
        <v>12</v>
      </c>
    </row>
    <row r="151" spans="1:10" ht="63.75" customHeight="1">
      <c r="A151" s="107">
        <f t="shared" si="36"/>
        <v>150</v>
      </c>
      <c r="B151" s="108" t="str">
        <f t="shared" si="34"/>
        <v>ET</v>
      </c>
      <c r="C151" s="107">
        <f t="shared" si="37"/>
        <v>858</v>
      </c>
      <c r="D151" s="107">
        <f t="shared" si="35"/>
        <v>860</v>
      </c>
      <c r="E151" s="107">
        <v>3</v>
      </c>
      <c r="F151" s="122" t="s">
        <v>255</v>
      </c>
      <c r="G151" s="109" t="s">
        <v>349</v>
      </c>
      <c r="H151" s="114" t="s">
        <v>94</v>
      </c>
      <c r="I151" s="204" t="s">
        <v>152</v>
      </c>
      <c r="J151" s="205" t="s">
        <v>12</v>
      </c>
    </row>
    <row r="152" spans="1:10" ht="63.75" customHeight="1">
      <c r="A152" s="107">
        <f t="shared" si="36"/>
        <v>151</v>
      </c>
      <c r="B152" s="108" t="str">
        <f t="shared" si="34"/>
        <v>EU</v>
      </c>
      <c r="C152" s="107">
        <f t="shared" si="37"/>
        <v>861</v>
      </c>
      <c r="D152" s="107">
        <f t="shared" si="35"/>
        <v>863</v>
      </c>
      <c r="E152" s="107">
        <v>3</v>
      </c>
      <c r="F152" s="122" t="s">
        <v>257</v>
      </c>
      <c r="G152" s="109" t="s">
        <v>350</v>
      </c>
      <c r="H152" s="114" t="s">
        <v>94</v>
      </c>
      <c r="I152" s="204" t="s">
        <v>155</v>
      </c>
      <c r="J152" s="205" t="s">
        <v>12</v>
      </c>
    </row>
    <row r="153" spans="1:10" ht="63.75" customHeight="1">
      <c r="A153" s="107">
        <f t="shared" si="36"/>
        <v>152</v>
      </c>
      <c r="B153" s="108" t="str">
        <f t="shared" si="34"/>
        <v>EV</v>
      </c>
      <c r="C153" s="107">
        <f t="shared" si="37"/>
        <v>864</v>
      </c>
      <c r="D153" s="107">
        <f t="shared" si="35"/>
        <v>866</v>
      </c>
      <c r="E153" s="107">
        <v>3</v>
      </c>
      <c r="F153" s="122" t="s">
        <v>259</v>
      </c>
      <c r="G153" s="109" t="s">
        <v>351</v>
      </c>
      <c r="H153" s="114" t="s">
        <v>94</v>
      </c>
      <c r="I153" s="204" t="s">
        <v>158</v>
      </c>
      <c r="J153" s="205" t="s">
        <v>159</v>
      </c>
    </row>
    <row r="154" spans="1:10" ht="63.75" customHeight="1">
      <c r="A154" s="107">
        <f t="shared" si="36"/>
        <v>153</v>
      </c>
      <c r="B154" s="108" t="str">
        <f t="shared" si="34"/>
        <v>EW</v>
      </c>
      <c r="C154" s="107">
        <f t="shared" si="37"/>
        <v>867</v>
      </c>
      <c r="D154" s="107">
        <f t="shared" si="35"/>
        <v>869</v>
      </c>
      <c r="E154" s="107">
        <v>3</v>
      </c>
      <c r="F154" s="122" t="s">
        <v>261</v>
      </c>
      <c r="G154" s="109" t="s">
        <v>352</v>
      </c>
      <c r="H154" s="114" t="s">
        <v>94</v>
      </c>
      <c r="I154" s="204" t="s">
        <v>162</v>
      </c>
      <c r="J154" s="205" t="s">
        <v>163</v>
      </c>
    </row>
    <row r="155" spans="1:10" ht="63.75" customHeight="1">
      <c r="A155" s="107">
        <f t="shared" si="36"/>
        <v>154</v>
      </c>
      <c r="B155" s="108" t="str">
        <f t="shared" si="34"/>
        <v>EX</v>
      </c>
      <c r="C155" s="107">
        <f t="shared" si="37"/>
        <v>870</v>
      </c>
      <c r="D155" s="107">
        <f t="shared" si="35"/>
        <v>872</v>
      </c>
      <c r="E155" s="107">
        <v>3</v>
      </c>
      <c r="F155" s="122" t="s">
        <v>263</v>
      </c>
      <c r="G155" s="109" t="s">
        <v>353</v>
      </c>
      <c r="H155" s="114" t="s">
        <v>94</v>
      </c>
      <c r="I155" s="204" t="s">
        <v>166</v>
      </c>
      <c r="J155" s="205" t="s">
        <v>12</v>
      </c>
    </row>
    <row r="156" spans="1:10" ht="63.75" customHeight="1">
      <c r="A156" s="107">
        <f t="shared" si="36"/>
        <v>155</v>
      </c>
      <c r="B156" s="108" t="str">
        <f t="shared" si="34"/>
        <v>EY</v>
      </c>
      <c r="C156" s="107">
        <f t="shared" si="37"/>
        <v>873</v>
      </c>
      <c r="D156" s="107">
        <f t="shared" si="35"/>
        <v>875</v>
      </c>
      <c r="E156" s="107">
        <v>3</v>
      </c>
      <c r="F156" s="122" t="s">
        <v>265</v>
      </c>
      <c r="G156" s="109" t="s">
        <v>354</v>
      </c>
      <c r="H156" s="114" t="s">
        <v>94</v>
      </c>
      <c r="I156" s="204" t="s">
        <v>169</v>
      </c>
      <c r="J156" s="205" t="s">
        <v>12</v>
      </c>
    </row>
    <row r="157" spans="1:10" ht="63.75" customHeight="1">
      <c r="A157" s="107">
        <f t="shared" si="36"/>
        <v>156</v>
      </c>
      <c r="B157" s="108" t="str">
        <f t="shared" si="34"/>
        <v>EZ</v>
      </c>
      <c r="C157" s="107">
        <f t="shared" si="37"/>
        <v>876</v>
      </c>
      <c r="D157" s="107">
        <f t="shared" si="35"/>
        <v>878</v>
      </c>
      <c r="E157" s="107">
        <v>3</v>
      </c>
      <c r="F157" s="122" t="s">
        <v>267</v>
      </c>
      <c r="G157" s="109" t="s">
        <v>355</v>
      </c>
      <c r="H157" s="114" t="s">
        <v>94</v>
      </c>
      <c r="I157" s="204" t="s">
        <v>172</v>
      </c>
      <c r="J157" s="205" t="s">
        <v>12</v>
      </c>
    </row>
    <row r="158" spans="1:10" ht="63.75" customHeight="1">
      <c r="A158" s="107">
        <f t="shared" si="36"/>
        <v>157</v>
      </c>
      <c r="B158" s="108" t="str">
        <f t="shared" si="34"/>
        <v>FA</v>
      </c>
      <c r="C158" s="107">
        <f t="shared" si="37"/>
        <v>879</v>
      </c>
      <c r="D158" s="107">
        <f t="shared" si="35"/>
        <v>881</v>
      </c>
      <c r="E158" s="107">
        <v>3</v>
      </c>
      <c r="F158" s="122" t="s">
        <v>269</v>
      </c>
      <c r="G158" s="109" t="s">
        <v>356</v>
      </c>
      <c r="H158" s="114" t="s">
        <v>94</v>
      </c>
      <c r="I158" s="204" t="s">
        <v>175</v>
      </c>
      <c r="J158" s="205" t="s">
        <v>12</v>
      </c>
    </row>
    <row r="159" spans="1:10" ht="63.75" customHeight="1">
      <c r="A159" s="107">
        <f t="shared" si="36"/>
        <v>158</v>
      </c>
      <c r="B159" s="108" t="str">
        <f t="shared" si="34"/>
        <v>FB</v>
      </c>
      <c r="C159" s="107">
        <f t="shared" si="37"/>
        <v>882</v>
      </c>
      <c r="D159" s="107">
        <f t="shared" si="35"/>
        <v>884</v>
      </c>
      <c r="E159" s="107">
        <v>3</v>
      </c>
      <c r="F159" s="122" t="s">
        <v>271</v>
      </c>
      <c r="G159" s="109" t="s">
        <v>357</v>
      </c>
      <c r="H159" s="114" t="s">
        <v>94</v>
      </c>
      <c r="I159" s="200" t="s">
        <v>178</v>
      </c>
      <c r="J159" s="201" t="s">
        <v>179</v>
      </c>
    </row>
    <row r="160" spans="1:10" ht="63.75" customHeight="1">
      <c r="A160" s="107">
        <f t="shared" si="36"/>
        <v>159</v>
      </c>
      <c r="B160" s="108" t="str">
        <f t="shared" si="34"/>
        <v>FC</v>
      </c>
      <c r="C160" s="107">
        <f t="shared" si="37"/>
        <v>885</v>
      </c>
      <c r="D160" s="107">
        <f t="shared" si="35"/>
        <v>887</v>
      </c>
      <c r="E160" s="107">
        <v>3</v>
      </c>
      <c r="F160" s="122" t="s">
        <v>273</v>
      </c>
      <c r="G160" s="109" t="s">
        <v>358</v>
      </c>
      <c r="H160" s="114" t="s">
        <v>94</v>
      </c>
      <c r="I160" s="200" t="s">
        <v>182</v>
      </c>
      <c r="J160" s="201" t="s">
        <v>183</v>
      </c>
    </row>
    <row r="161" spans="1:78" ht="63.75" customHeight="1">
      <c r="A161" s="107">
        <f t="shared" si="36"/>
        <v>160</v>
      </c>
      <c r="B161" s="108" t="str">
        <f t="shared" si="34"/>
        <v>FD</v>
      </c>
      <c r="C161" s="107">
        <f t="shared" si="37"/>
        <v>888</v>
      </c>
      <c r="D161" s="107">
        <f t="shared" si="35"/>
        <v>890</v>
      </c>
      <c r="E161" s="107">
        <v>3</v>
      </c>
      <c r="F161" s="122" t="s">
        <v>275</v>
      </c>
      <c r="G161" s="109" t="s">
        <v>359</v>
      </c>
      <c r="H161" s="114" t="s">
        <v>94</v>
      </c>
      <c r="I161" s="200" t="s">
        <v>186</v>
      </c>
      <c r="J161" s="201" t="s">
        <v>187</v>
      </c>
    </row>
    <row r="162" spans="1:78" ht="63.75" customHeight="1">
      <c r="A162" s="107">
        <f t="shared" si="36"/>
        <v>161</v>
      </c>
      <c r="B162" s="108" t="str">
        <f t="shared" ref="B162:B166" si="41">SUBSTITUTE(ADDRESS(1,A162,4),1,"")</f>
        <v>FE</v>
      </c>
      <c r="C162" s="107">
        <f t="shared" si="37"/>
        <v>891</v>
      </c>
      <c r="D162" s="107">
        <f t="shared" ref="D162:D166" si="42">C162+E162-1</f>
        <v>893</v>
      </c>
      <c r="E162" s="107">
        <v>3</v>
      </c>
      <c r="F162" s="122" t="s">
        <v>277</v>
      </c>
      <c r="G162" s="109" t="s">
        <v>360</v>
      </c>
      <c r="H162" s="114" t="s">
        <v>94</v>
      </c>
      <c r="I162" s="200" t="s">
        <v>12</v>
      </c>
      <c r="J162" s="201" t="s">
        <v>12</v>
      </c>
    </row>
    <row r="163" spans="1:78" ht="63.75" customHeight="1">
      <c r="A163" s="107">
        <f t="shared" si="36"/>
        <v>162</v>
      </c>
      <c r="B163" s="108" t="str">
        <f t="shared" si="41"/>
        <v>FF</v>
      </c>
      <c r="C163" s="107">
        <f t="shared" si="37"/>
        <v>894</v>
      </c>
      <c r="D163" s="107">
        <f t="shared" si="42"/>
        <v>896</v>
      </c>
      <c r="E163" s="107">
        <v>3</v>
      </c>
      <c r="F163" s="122" t="s">
        <v>279</v>
      </c>
      <c r="G163" s="109" t="s">
        <v>361</v>
      </c>
      <c r="H163" s="114" t="s">
        <v>94</v>
      </c>
      <c r="I163" s="200" t="s">
        <v>192</v>
      </c>
      <c r="J163" s="201" t="s">
        <v>193</v>
      </c>
    </row>
    <row r="164" spans="1:78" ht="63.75" customHeight="1">
      <c r="A164" s="107">
        <f t="shared" si="36"/>
        <v>163</v>
      </c>
      <c r="B164" s="108" t="str">
        <f t="shared" si="41"/>
        <v>FG</v>
      </c>
      <c r="C164" s="107">
        <f t="shared" si="37"/>
        <v>897</v>
      </c>
      <c r="D164" s="107">
        <f t="shared" si="42"/>
        <v>899</v>
      </c>
      <c r="E164" s="107">
        <v>3</v>
      </c>
      <c r="F164" s="122" t="s">
        <v>281</v>
      </c>
      <c r="G164" s="109" t="s">
        <v>362</v>
      </c>
      <c r="H164" s="114" t="s">
        <v>94</v>
      </c>
      <c r="I164" s="200" t="s">
        <v>196</v>
      </c>
      <c r="J164" s="201" t="s">
        <v>197</v>
      </c>
    </row>
    <row r="165" spans="1:78" ht="63.75" customHeight="1">
      <c r="A165" s="107">
        <f t="shared" si="36"/>
        <v>164</v>
      </c>
      <c r="B165" s="108" t="str">
        <f t="shared" si="41"/>
        <v>FH</v>
      </c>
      <c r="C165" s="107">
        <f t="shared" si="37"/>
        <v>900</v>
      </c>
      <c r="D165" s="107">
        <f t="shared" si="42"/>
        <v>902</v>
      </c>
      <c r="E165" s="107">
        <v>3</v>
      </c>
      <c r="F165" s="122" t="s">
        <v>283</v>
      </c>
      <c r="G165" s="109" t="s">
        <v>363</v>
      </c>
      <c r="H165" s="114" t="s">
        <v>94</v>
      </c>
      <c r="I165" s="200" t="s">
        <v>12</v>
      </c>
      <c r="J165" s="201" t="s">
        <v>200</v>
      </c>
    </row>
    <row r="166" spans="1:78" ht="63.75" customHeight="1">
      <c r="A166" s="107">
        <f t="shared" si="36"/>
        <v>165</v>
      </c>
      <c r="B166" s="108" t="str">
        <f t="shared" si="41"/>
        <v>FI</v>
      </c>
      <c r="C166" s="107">
        <f t="shared" si="37"/>
        <v>903</v>
      </c>
      <c r="D166" s="107">
        <f t="shared" si="42"/>
        <v>905</v>
      </c>
      <c r="E166" s="107">
        <v>3</v>
      </c>
      <c r="F166" s="122" t="s">
        <v>285</v>
      </c>
      <c r="G166" s="109" t="s">
        <v>364</v>
      </c>
      <c r="H166" s="114" t="s">
        <v>94</v>
      </c>
      <c r="I166" s="200" t="s">
        <v>12</v>
      </c>
      <c r="J166" s="201" t="s">
        <v>12</v>
      </c>
    </row>
    <row r="167" spans="1:78" s="118" customFormat="1" ht="63.75" customHeight="1">
      <c r="A167" s="107">
        <f t="shared" si="36"/>
        <v>166</v>
      </c>
      <c r="B167" s="107" t="str">
        <f t="shared" ref="B167" si="43">SUBSTITUTE(ADDRESS(1,A167,4),1,"")</f>
        <v>FJ</v>
      </c>
      <c r="C167" s="107">
        <f t="shared" ref="C167" si="44">D166+1</f>
        <v>906</v>
      </c>
      <c r="D167" s="107">
        <f t="shared" ref="D167" si="45">C167+E167-1</f>
        <v>908</v>
      </c>
      <c r="E167" s="107">
        <v>3</v>
      </c>
      <c r="F167" s="122" t="s">
        <v>287</v>
      </c>
      <c r="G167" s="70" t="s">
        <v>365</v>
      </c>
      <c r="H167" s="114" t="s">
        <v>94</v>
      </c>
      <c r="I167" s="200" t="s">
        <v>12</v>
      </c>
      <c r="J167" s="205" t="s">
        <v>12</v>
      </c>
      <c r="K167" s="211"/>
      <c r="L167" s="211"/>
      <c r="M167" s="211"/>
      <c r="N167" s="211"/>
      <c r="O167" s="211"/>
      <c r="P167" s="211"/>
      <c r="Q167" s="211"/>
      <c r="R167" s="211"/>
      <c r="S167" s="211"/>
      <c r="T167" s="211"/>
      <c r="U167" s="211"/>
      <c r="V167" s="211"/>
      <c r="W167" s="211"/>
      <c r="X167" s="211"/>
      <c r="Y167" s="211"/>
      <c r="Z167" s="211"/>
      <c r="AA167" s="211"/>
      <c r="AB167" s="211"/>
      <c r="AC167" s="211"/>
      <c r="AD167" s="211"/>
      <c r="AE167" s="211"/>
      <c r="AF167" s="211"/>
      <c r="AG167" s="211"/>
      <c r="AH167" s="211"/>
      <c r="AI167" s="211"/>
      <c r="AJ167" s="211"/>
      <c r="AK167" s="211"/>
      <c r="AL167" s="211"/>
      <c r="AM167" s="211"/>
      <c r="AN167" s="211"/>
      <c r="AO167" s="211"/>
      <c r="AP167" s="211"/>
      <c r="AQ167" s="211"/>
      <c r="AR167" s="211"/>
      <c r="AS167" s="211"/>
      <c r="AT167" s="211"/>
      <c r="AU167" s="211"/>
      <c r="AV167" s="211"/>
      <c r="AW167" s="211"/>
      <c r="AX167" s="211"/>
      <c r="AY167" s="211"/>
      <c r="AZ167" s="211"/>
      <c r="BA167" s="211"/>
      <c r="BB167" s="211"/>
      <c r="BC167" s="211"/>
      <c r="BD167" s="211"/>
      <c r="BE167" s="211"/>
      <c r="BF167" s="211"/>
      <c r="BG167" s="211"/>
      <c r="BH167" s="211"/>
      <c r="BI167" s="211"/>
      <c r="BJ167" s="211"/>
      <c r="BK167" s="211"/>
      <c r="BL167" s="211"/>
      <c r="BM167" s="211"/>
      <c r="BN167" s="211"/>
      <c r="BO167" s="211"/>
      <c r="BP167" s="211"/>
      <c r="BQ167" s="211"/>
      <c r="BR167" s="211"/>
      <c r="BS167" s="211"/>
      <c r="BT167" s="211"/>
      <c r="BU167" s="211"/>
      <c r="BV167" s="211"/>
      <c r="BW167" s="211"/>
      <c r="BX167" s="211"/>
      <c r="BY167" s="211"/>
      <c r="BZ167" s="211"/>
    </row>
    <row r="168" spans="1:78" s="118" customFormat="1" ht="63.75" customHeight="1">
      <c r="A168" s="107">
        <f t="shared" si="36"/>
        <v>167</v>
      </c>
      <c r="B168" s="107" t="str">
        <f t="shared" ref="B168:B169" si="46">SUBSTITUTE(ADDRESS(1,A168,4),1,"")</f>
        <v>FK</v>
      </c>
      <c r="C168" s="107">
        <f t="shared" ref="C168:C169" si="47">D167+1</f>
        <v>909</v>
      </c>
      <c r="D168" s="107">
        <f t="shared" ref="D168:D169" si="48">C168+E168-1</f>
        <v>911</v>
      </c>
      <c r="E168" s="107">
        <v>3</v>
      </c>
      <c r="F168" s="122" t="s">
        <v>289</v>
      </c>
      <c r="G168" s="70" t="s">
        <v>366</v>
      </c>
      <c r="H168" s="114" t="s">
        <v>94</v>
      </c>
      <c r="I168" s="202" t="s">
        <v>12</v>
      </c>
      <c r="J168" s="203" t="s">
        <v>12</v>
      </c>
      <c r="K168" s="211"/>
      <c r="L168" s="211"/>
      <c r="M168" s="211"/>
      <c r="N168" s="211"/>
      <c r="O168" s="211"/>
      <c r="P168" s="211"/>
      <c r="Q168" s="211"/>
      <c r="R168" s="211"/>
      <c r="S168" s="211"/>
      <c r="T168" s="211"/>
      <c r="U168" s="211"/>
      <c r="V168" s="211"/>
      <c r="W168" s="211"/>
      <c r="X168" s="211"/>
      <c r="Y168" s="211"/>
      <c r="Z168" s="211"/>
      <c r="AA168" s="211"/>
      <c r="AB168" s="211"/>
      <c r="AC168" s="211"/>
      <c r="AD168" s="211"/>
      <c r="AE168" s="211"/>
      <c r="AF168" s="211"/>
      <c r="AG168" s="211"/>
      <c r="AH168" s="211"/>
      <c r="AI168" s="211"/>
      <c r="AJ168" s="211"/>
      <c r="AK168" s="211"/>
      <c r="AL168" s="211"/>
      <c r="AM168" s="211"/>
      <c r="AN168" s="211"/>
      <c r="AO168" s="211"/>
      <c r="AP168" s="211"/>
      <c r="AQ168" s="211"/>
      <c r="AR168" s="211"/>
      <c r="AS168" s="211"/>
      <c r="AT168" s="211"/>
      <c r="AU168" s="211"/>
      <c r="AV168" s="211"/>
      <c r="AW168" s="211"/>
      <c r="AX168" s="211"/>
      <c r="AY168" s="211"/>
      <c r="AZ168" s="211"/>
      <c r="BA168" s="211"/>
      <c r="BB168" s="211"/>
      <c r="BC168" s="211"/>
      <c r="BD168" s="211"/>
      <c r="BE168" s="211"/>
      <c r="BF168" s="211"/>
      <c r="BG168" s="211"/>
      <c r="BH168" s="211"/>
      <c r="BI168" s="211"/>
      <c r="BJ168" s="211"/>
      <c r="BK168" s="211"/>
      <c r="BL168" s="211"/>
      <c r="BM168" s="211"/>
      <c r="BN168" s="211"/>
      <c r="BO168" s="211"/>
      <c r="BP168" s="211"/>
      <c r="BQ168" s="211"/>
      <c r="BR168" s="211"/>
      <c r="BS168" s="211"/>
      <c r="BT168" s="211"/>
      <c r="BU168" s="211"/>
      <c r="BV168" s="211"/>
      <c r="BW168" s="211"/>
      <c r="BX168" s="211"/>
      <c r="BY168" s="211"/>
      <c r="BZ168" s="211"/>
    </row>
    <row r="169" spans="1:78" s="118" customFormat="1" ht="63.75" customHeight="1">
      <c r="A169" s="107">
        <f t="shared" si="36"/>
        <v>168</v>
      </c>
      <c r="B169" s="107" t="str">
        <f t="shared" si="46"/>
        <v>FL</v>
      </c>
      <c r="C169" s="107">
        <f t="shared" si="47"/>
        <v>912</v>
      </c>
      <c r="D169" s="107">
        <f t="shared" si="48"/>
        <v>914</v>
      </c>
      <c r="E169" s="107">
        <v>3</v>
      </c>
      <c r="F169" s="122" t="s">
        <v>291</v>
      </c>
      <c r="G169" s="70" t="s">
        <v>367</v>
      </c>
      <c r="H169" s="114" t="s">
        <v>94</v>
      </c>
      <c r="I169" s="202" t="s">
        <v>12</v>
      </c>
      <c r="J169" s="203" t="s">
        <v>12</v>
      </c>
      <c r="K169" s="211"/>
      <c r="L169" s="211"/>
      <c r="M169" s="211"/>
      <c r="N169" s="211"/>
      <c r="O169" s="211"/>
      <c r="P169" s="211"/>
      <c r="Q169" s="211"/>
      <c r="R169" s="211"/>
      <c r="S169" s="211"/>
      <c r="T169" s="211"/>
      <c r="U169" s="211"/>
      <c r="V169" s="211"/>
      <c r="W169" s="211"/>
      <c r="X169" s="211"/>
      <c r="Y169" s="211"/>
      <c r="Z169" s="211"/>
      <c r="AA169" s="211"/>
      <c r="AB169" s="211"/>
      <c r="AC169" s="211"/>
      <c r="AD169" s="211"/>
      <c r="AE169" s="211"/>
      <c r="AF169" s="211"/>
      <c r="AG169" s="211"/>
      <c r="AH169" s="211"/>
      <c r="AI169" s="211"/>
      <c r="AJ169" s="211"/>
      <c r="AK169" s="211"/>
      <c r="AL169" s="211"/>
      <c r="AM169" s="211"/>
      <c r="AN169" s="211"/>
      <c r="AO169" s="211"/>
      <c r="AP169" s="211"/>
      <c r="AQ169" s="211"/>
      <c r="AR169" s="211"/>
      <c r="AS169" s="211"/>
      <c r="AT169" s="211"/>
      <c r="AU169" s="211"/>
      <c r="AV169" s="211"/>
      <c r="AW169" s="211"/>
      <c r="AX169" s="211"/>
      <c r="AY169" s="211"/>
      <c r="AZ169" s="211"/>
      <c r="BA169" s="211"/>
      <c r="BB169" s="211"/>
      <c r="BC169" s="211"/>
      <c r="BD169" s="211"/>
      <c r="BE169" s="211"/>
      <c r="BF169" s="211"/>
      <c r="BG169" s="211"/>
      <c r="BH169" s="211"/>
      <c r="BI169" s="211"/>
      <c r="BJ169" s="211"/>
      <c r="BK169" s="211"/>
      <c r="BL169" s="211"/>
      <c r="BM169" s="211"/>
      <c r="BN169" s="211"/>
      <c r="BO169" s="211"/>
      <c r="BP169" s="211"/>
      <c r="BQ169" s="211"/>
      <c r="BR169" s="211"/>
      <c r="BS169" s="211"/>
      <c r="BT169" s="211"/>
      <c r="BU169" s="211"/>
      <c r="BV169" s="211"/>
      <c r="BW169" s="211"/>
      <c r="BX169" s="211"/>
      <c r="BY169" s="211"/>
      <c r="BZ169" s="211"/>
    </row>
    <row r="170" spans="1:78" s="118" customFormat="1" ht="63.75" customHeight="1">
      <c r="A170" s="107">
        <f t="shared" si="36"/>
        <v>169</v>
      </c>
      <c r="B170" s="107" t="str">
        <f t="shared" ref="B170" si="49">SUBSTITUTE(ADDRESS(1,A170,4),1,"")</f>
        <v>FM</v>
      </c>
      <c r="C170" s="107">
        <f t="shared" ref="C170" si="50">D169+1</f>
        <v>915</v>
      </c>
      <c r="D170" s="107">
        <f t="shared" ref="D170" si="51">C170+E170-1</f>
        <v>917</v>
      </c>
      <c r="E170" s="107">
        <v>3</v>
      </c>
      <c r="F170" s="122" t="s">
        <v>293</v>
      </c>
      <c r="G170" s="70" t="s">
        <v>368</v>
      </c>
      <c r="H170" s="114" t="s">
        <v>94</v>
      </c>
      <c r="I170" s="202" t="s">
        <v>12</v>
      </c>
      <c r="J170" s="203" t="s">
        <v>12</v>
      </c>
      <c r="K170" s="211"/>
      <c r="L170" s="211"/>
      <c r="M170" s="211"/>
      <c r="N170" s="211"/>
      <c r="O170" s="211"/>
      <c r="P170" s="211"/>
      <c r="Q170" s="211"/>
      <c r="R170" s="211"/>
      <c r="S170" s="211"/>
      <c r="T170" s="211"/>
      <c r="U170" s="211"/>
      <c r="V170" s="211"/>
      <c r="W170" s="211"/>
      <c r="X170" s="211"/>
      <c r="Y170" s="211"/>
      <c r="Z170" s="211"/>
      <c r="AA170" s="211"/>
      <c r="AB170" s="211"/>
      <c r="AC170" s="211"/>
      <c r="AD170" s="211"/>
      <c r="AE170" s="211"/>
      <c r="AF170" s="211"/>
      <c r="AG170" s="211"/>
      <c r="AH170" s="211"/>
      <c r="AI170" s="211"/>
      <c r="AJ170" s="211"/>
      <c r="AK170" s="211"/>
      <c r="AL170" s="211"/>
      <c r="AM170" s="211"/>
      <c r="AN170" s="211"/>
      <c r="AO170" s="211"/>
      <c r="AP170" s="211"/>
      <c r="AQ170" s="211"/>
      <c r="AR170" s="211"/>
      <c r="AS170" s="211"/>
      <c r="AT170" s="211"/>
      <c r="AU170" s="211"/>
      <c r="AV170" s="211"/>
      <c r="AW170" s="211"/>
      <c r="AX170" s="211"/>
      <c r="AY170" s="211"/>
      <c r="AZ170" s="211"/>
      <c r="BA170" s="211"/>
      <c r="BB170" s="211"/>
      <c r="BC170" s="211"/>
      <c r="BD170" s="211"/>
      <c r="BE170" s="211"/>
      <c r="BF170" s="211"/>
      <c r="BG170" s="211"/>
      <c r="BH170" s="211"/>
      <c r="BI170" s="211"/>
      <c r="BJ170" s="211"/>
      <c r="BK170" s="211"/>
      <c r="BL170" s="211"/>
      <c r="BM170" s="211"/>
      <c r="BN170" s="211"/>
      <c r="BO170" s="211"/>
      <c r="BP170" s="211"/>
      <c r="BQ170" s="211"/>
      <c r="BR170" s="211"/>
      <c r="BS170" s="211"/>
      <c r="BT170" s="211"/>
      <c r="BU170" s="211"/>
      <c r="BV170" s="211"/>
      <c r="BW170" s="211"/>
      <c r="BX170" s="211"/>
      <c r="BY170" s="211"/>
      <c r="BZ170" s="211"/>
    </row>
    <row r="171" spans="1:78" ht="63.75" customHeight="1">
      <c r="A171" s="107">
        <f t="shared" si="36"/>
        <v>170</v>
      </c>
      <c r="B171" s="107" t="str">
        <f t="shared" ref="B171:B182" si="52">SUBSTITUTE(ADDRESS(1,A171,4),1,"")</f>
        <v>FN</v>
      </c>
      <c r="C171" s="107">
        <f t="shared" ref="C171:C182" si="53">D170+1</f>
        <v>918</v>
      </c>
      <c r="D171" s="107">
        <f t="shared" ref="D171:D182" si="54">C171+E171-1</f>
        <v>920</v>
      </c>
      <c r="E171" s="107">
        <v>3</v>
      </c>
      <c r="F171" s="122" t="s">
        <v>295</v>
      </c>
      <c r="G171" s="70" t="s">
        <v>369</v>
      </c>
      <c r="H171" s="114" t="s">
        <v>94</v>
      </c>
      <c r="I171" s="204" t="s">
        <v>12</v>
      </c>
      <c r="J171" s="205" t="s">
        <v>12</v>
      </c>
    </row>
    <row r="172" spans="1:78" ht="63.75" customHeight="1">
      <c r="A172" s="107">
        <f t="shared" si="36"/>
        <v>171</v>
      </c>
      <c r="B172" s="107" t="str">
        <f t="shared" si="52"/>
        <v>FO</v>
      </c>
      <c r="C172" s="107">
        <f t="shared" si="53"/>
        <v>921</v>
      </c>
      <c r="D172" s="107">
        <f t="shared" si="54"/>
        <v>923</v>
      </c>
      <c r="E172" s="107">
        <v>3</v>
      </c>
      <c r="F172" s="122" t="s">
        <v>297</v>
      </c>
      <c r="G172" s="70" t="s">
        <v>370</v>
      </c>
      <c r="H172" s="114" t="s">
        <v>94</v>
      </c>
      <c r="I172" s="204" t="s">
        <v>12</v>
      </c>
      <c r="J172" s="205" t="s">
        <v>12</v>
      </c>
    </row>
    <row r="173" spans="1:78" ht="63.75" customHeight="1">
      <c r="A173" s="107">
        <f t="shared" si="36"/>
        <v>172</v>
      </c>
      <c r="B173" s="107" t="str">
        <f t="shared" si="52"/>
        <v>FP</v>
      </c>
      <c r="C173" s="107">
        <f t="shared" si="53"/>
        <v>924</v>
      </c>
      <c r="D173" s="107">
        <f t="shared" si="54"/>
        <v>926</v>
      </c>
      <c r="E173" s="107">
        <v>3</v>
      </c>
      <c r="F173" s="122" t="s">
        <v>299</v>
      </c>
      <c r="G173" s="70" t="s">
        <v>371</v>
      </c>
      <c r="H173" s="114" t="s">
        <v>94</v>
      </c>
      <c r="I173" s="204" t="s">
        <v>12</v>
      </c>
      <c r="J173" s="205" t="s">
        <v>12</v>
      </c>
    </row>
    <row r="174" spans="1:78" ht="63.75" customHeight="1">
      <c r="A174" s="107">
        <f t="shared" si="36"/>
        <v>173</v>
      </c>
      <c r="B174" s="107" t="str">
        <f t="shared" si="52"/>
        <v>FQ</v>
      </c>
      <c r="C174" s="107">
        <f t="shared" si="53"/>
        <v>927</v>
      </c>
      <c r="D174" s="107">
        <f t="shared" si="54"/>
        <v>929</v>
      </c>
      <c r="E174" s="107">
        <v>3</v>
      </c>
      <c r="F174" s="122" t="s">
        <v>301</v>
      </c>
      <c r="G174" s="70" t="s">
        <v>372</v>
      </c>
      <c r="H174" s="114" t="s">
        <v>94</v>
      </c>
      <c r="I174" s="204" t="s">
        <v>12</v>
      </c>
      <c r="J174" s="205" t="s">
        <v>12</v>
      </c>
    </row>
    <row r="175" spans="1:78" ht="63.75" customHeight="1">
      <c r="A175" s="107">
        <f t="shared" si="36"/>
        <v>174</v>
      </c>
      <c r="B175" s="107" t="str">
        <f t="shared" si="52"/>
        <v>FR</v>
      </c>
      <c r="C175" s="107">
        <f t="shared" si="53"/>
        <v>930</v>
      </c>
      <c r="D175" s="107">
        <f t="shared" si="54"/>
        <v>932</v>
      </c>
      <c r="E175" s="107">
        <v>3</v>
      </c>
      <c r="F175" s="122" t="s">
        <v>303</v>
      </c>
      <c r="G175" s="70" t="s">
        <v>373</v>
      </c>
      <c r="H175" s="114" t="s">
        <v>94</v>
      </c>
      <c r="I175" s="204" t="s">
        <v>12</v>
      </c>
      <c r="J175" s="205" t="s">
        <v>12</v>
      </c>
    </row>
    <row r="176" spans="1:78" ht="63.75" customHeight="1">
      <c r="A176" s="107">
        <f t="shared" si="36"/>
        <v>175</v>
      </c>
      <c r="B176" s="107" t="str">
        <f t="shared" si="52"/>
        <v>FS</v>
      </c>
      <c r="C176" s="107">
        <f t="shared" si="53"/>
        <v>933</v>
      </c>
      <c r="D176" s="107">
        <f t="shared" si="54"/>
        <v>935</v>
      </c>
      <c r="E176" s="107">
        <v>3</v>
      </c>
      <c r="F176" s="122" t="s">
        <v>305</v>
      </c>
      <c r="G176" s="70" t="s">
        <v>374</v>
      </c>
      <c r="H176" s="114" t="s">
        <v>94</v>
      </c>
      <c r="I176" s="204" t="s">
        <v>12</v>
      </c>
      <c r="J176" s="205" t="s">
        <v>12</v>
      </c>
    </row>
    <row r="177" spans="1:10" ht="63.75" customHeight="1">
      <c r="A177" s="107">
        <f t="shared" si="36"/>
        <v>176</v>
      </c>
      <c r="B177" s="107" t="str">
        <f t="shared" si="52"/>
        <v>FT</v>
      </c>
      <c r="C177" s="107">
        <f t="shared" si="53"/>
        <v>936</v>
      </c>
      <c r="D177" s="107">
        <f t="shared" si="54"/>
        <v>938</v>
      </c>
      <c r="E177" s="107">
        <v>3</v>
      </c>
      <c r="F177" s="122" t="s">
        <v>307</v>
      </c>
      <c r="G177" s="70" t="s">
        <v>375</v>
      </c>
      <c r="H177" s="114" t="s">
        <v>94</v>
      </c>
      <c r="I177" s="204" t="s">
        <v>12</v>
      </c>
      <c r="J177" s="205" t="s">
        <v>12</v>
      </c>
    </row>
    <row r="178" spans="1:10" ht="63.75" customHeight="1">
      <c r="A178" s="107">
        <f t="shared" si="36"/>
        <v>177</v>
      </c>
      <c r="B178" s="107" t="str">
        <f t="shared" si="52"/>
        <v>FU</v>
      </c>
      <c r="C178" s="107">
        <f t="shared" si="53"/>
        <v>939</v>
      </c>
      <c r="D178" s="107">
        <f t="shared" si="54"/>
        <v>941</v>
      </c>
      <c r="E178" s="107">
        <v>3</v>
      </c>
      <c r="F178" s="122" t="s">
        <v>309</v>
      </c>
      <c r="G178" s="70" t="s">
        <v>376</v>
      </c>
      <c r="H178" s="114" t="s">
        <v>94</v>
      </c>
      <c r="I178" s="204" t="s">
        <v>12</v>
      </c>
      <c r="J178" s="205" t="s">
        <v>12</v>
      </c>
    </row>
    <row r="179" spans="1:10" ht="63.75" customHeight="1">
      <c r="A179" s="107">
        <f t="shared" si="36"/>
        <v>178</v>
      </c>
      <c r="B179" s="107" t="str">
        <f t="shared" si="52"/>
        <v>FV</v>
      </c>
      <c r="C179" s="107">
        <f t="shared" si="53"/>
        <v>942</v>
      </c>
      <c r="D179" s="107">
        <f t="shared" si="54"/>
        <v>944</v>
      </c>
      <c r="E179" s="107">
        <v>3</v>
      </c>
      <c r="F179" s="122" t="s">
        <v>311</v>
      </c>
      <c r="G179" s="70" t="s">
        <v>377</v>
      </c>
      <c r="H179" s="114" t="s">
        <v>94</v>
      </c>
      <c r="I179" s="204" t="s">
        <v>12</v>
      </c>
      <c r="J179" s="205" t="s">
        <v>12</v>
      </c>
    </row>
    <row r="180" spans="1:10" ht="63.75" customHeight="1">
      <c r="A180" s="107">
        <f t="shared" si="36"/>
        <v>179</v>
      </c>
      <c r="B180" s="107" t="str">
        <f t="shared" si="52"/>
        <v>FW</v>
      </c>
      <c r="C180" s="107">
        <f t="shared" si="53"/>
        <v>945</v>
      </c>
      <c r="D180" s="107">
        <f t="shared" si="54"/>
        <v>947</v>
      </c>
      <c r="E180" s="107">
        <v>3</v>
      </c>
      <c r="F180" s="122" t="s">
        <v>313</v>
      </c>
      <c r="G180" s="70" t="s">
        <v>378</v>
      </c>
      <c r="H180" s="114" t="s">
        <v>94</v>
      </c>
      <c r="I180" s="204" t="s">
        <v>12</v>
      </c>
      <c r="J180" s="205" t="s">
        <v>12</v>
      </c>
    </row>
    <row r="181" spans="1:10" ht="63.75" customHeight="1">
      <c r="A181" s="107">
        <f t="shared" si="36"/>
        <v>180</v>
      </c>
      <c r="B181" s="107" t="str">
        <f t="shared" si="52"/>
        <v>FX</v>
      </c>
      <c r="C181" s="107">
        <f t="shared" si="53"/>
        <v>948</v>
      </c>
      <c r="D181" s="107">
        <f t="shared" si="54"/>
        <v>950</v>
      </c>
      <c r="E181" s="107">
        <v>3</v>
      </c>
      <c r="F181" s="122" t="s">
        <v>315</v>
      </c>
      <c r="G181" s="70" t="s">
        <v>379</v>
      </c>
      <c r="H181" s="114" t="s">
        <v>94</v>
      </c>
      <c r="I181" s="204" t="s">
        <v>12</v>
      </c>
      <c r="J181" s="205" t="s">
        <v>12</v>
      </c>
    </row>
    <row r="182" spans="1:10" ht="63.75" customHeight="1">
      <c r="A182" s="107">
        <f t="shared" si="36"/>
        <v>181</v>
      </c>
      <c r="B182" s="107" t="str">
        <f t="shared" si="52"/>
        <v>FY</v>
      </c>
      <c r="C182" s="107">
        <f t="shared" si="53"/>
        <v>951</v>
      </c>
      <c r="D182" s="107">
        <f t="shared" si="54"/>
        <v>953</v>
      </c>
      <c r="E182" s="107">
        <v>3</v>
      </c>
      <c r="F182" s="122" t="s">
        <v>317</v>
      </c>
      <c r="G182" s="70" t="s">
        <v>380</v>
      </c>
      <c r="H182" s="114" t="s">
        <v>94</v>
      </c>
      <c r="I182" s="204" t="s">
        <v>12</v>
      </c>
      <c r="J182" s="205" t="s">
        <v>12</v>
      </c>
    </row>
  </sheetData>
  <phoneticPr fontId="25" type="noConversion"/>
  <conditionalFormatting sqref="F8:F11 F6:H6 H20:H21 H9">
    <cfRule type="cellIs" dxfId="38" priority="55" operator="equal">
      <formula>"Assessment Data - TESTNAV"</formula>
    </cfRule>
    <cfRule type="cellIs" dxfId="37" priority="56" operator="equal">
      <formula>"Assessment Data"</formula>
    </cfRule>
    <cfRule type="cellIs" dxfId="36" priority="57" operator="equal">
      <formula>"Assessment Data - PASS"</formula>
    </cfRule>
  </conditionalFormatting>
  <conditionalFormatting sqref="F17:F18">
    <cfRule type="cellIs" dxfId="35" priority="22" operator="equal">
      <formula>"Assessment Data - TESTNAV"</formula>
    </cfRule>
    <cfRule type="cellIs" dxfId="34" priority="23" operator="equal">
      <formula>"Assessment Data"</formula>
    </cfRule>
    <cfRule type="cellIs" dxfId="33" priority="24" operator="equal">
      <formula>"Assessment Data - PASS"</formula>
    </cfRule>
  </conditionalFormatting>
  <conditionalFormatting sqref="F20">
    <cfRule type="cellIs" dxfId="32" priority="10" operator="equal">
      <formula>"Assessment Data - TESTNAV"</formula>
    </cfRule>
    <cfRule type="cellIs" dxfId="31" priority="11" operator="equal">
      <formula>"Assessment Data"</formula>
    </cfRule>
    <cfRule type="cellIs" dxfId="30" priority="12" operator="equal">
      <formula>"Assessment Data - PASS"</formula>
    </cfRule>
  </conditionalFormatting>
  <conditionalFormatting sqref="H2">
    <cfRule type="cellIs" dxfId="29" priority="103" operator="equal">
      <formula>"Assessment Data - TESTNAV"</formula>
    </cfRule>
    <cfRule type="cellIs" dxfId="28" priority="104" operator="equal">
      <formula>"Assessment Data"</formula>
    </cfRule>
    <cfRule type="cellIs" dxfId="27" priority="105" operator="equal">
      <formula>"Assessment Data - PASS"</formula>
    </cfRule>
  </conditionalFormatting>
  <conditionalFormatting sqref="H4:H5">
    <cfRule type="cellIs" dxfId="26" priority="97" operator="equal">
      <formula>"Assessment Data - TESTNAV"</formula>
    </cfRule>
    <cfRule type="cellIs" dxfId="25" priority="98" operator="equal">
      <formula>"Assessment Data"</formula>
    </cfRule>
    <cfRule type="cellIs" dxfId="24" priority="99" operator="equal">
      <formula>"Assessment Data - PASS"</formula>
    </cfRule>
  </conditionalFormatting>
  <conditionalFormatting sqref="H7">
    <cfRule type="cellIs" dxfId="23" priority="85" operator="equal">
      <formula>"Assessment Data - TESTNAV"</formula>
    </cfRule>
    <cfRule type="cellIs" dxfId="22" priority="86" operator="equal">
      <formula>"Assessment Data"</formula>
    </cfRule>
    <cfRule type="cellIs" dxfId="21" priority="87" operator="equal">
      <formula>"Assessment Data - PASS"</formula>
    </cfRule>
  </conditionalFormatting>
  <conditionalFormatting sqref="H10">
    <cfRule type="cellIs" dxfId="20" priority="67" operator="equal">
      <formula>"Assessment Data - TESTNAV"</formula>
    </cfRule>
    <cfRule type="cellIs" dxfId="19" priority="68" operator="equal">
      <formula>"Assessment Data"</formula>
    </cfRule>
    <cfRule type="cellIs" dxfId="18" priority="69" operator="equal">
      <formula>"Assessment Data - PASS"</formula>
    </cfRule>
  </conditionalFormatting>
  <conditionalFormatting sqref="H12">
    <cfRule type="cellIs" dxfId="17" priority="40" operator="equal">
      <formula>"Assessment Data - TESTNAV"</formula>
    </cfRule>
    <cfRule type="cellIs" dxfId="16" priority="41" operator="equal">
      <formula>"Assessment Data"</formula>
    </cfRule>
    <cfRule type="cellIs" dxfId="15" priority="42" operator="equal">
      <formula>"Assessment Data - PASS"</formula>
    </cfRule>
  </conditionalFormatting>
  <conditionalFormatting sqref="H14:H18">
    <cfRule type="cellIs" dxfId="14" priority="16" operator="equal">
      <formula>"Assessment Data - TESTNAV"</formula>
    </cfRule>
    <cfRule type="cellIs" dxfId="13" priority="17" operator="equal">
      <formula>"Assessment Data"</formula>
    </cfRule>
    <cfRule type="cellIs" dxfId="12" priority="18" operator="equal">
      <formula>"Assessment Data - PASS"</formula>
    </cfRule>
  </conditionalFormatting>
  <pageMargins left="0.25" right="0.25" top="0.75" bottom="0.75" header="0.3" footer="0.3"/>
  <pageSetup fitToHeight="0" orientation="landscape"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172C-B8FF-4C74-A790-0A00F272CCC9}">
  <sheetPr>
    <tabColor rgb="FFFF0000"/>
  </sheetPr>
  <dimension ref="A1:K35"/>
  <sheetViews>
    <sheetView showGridLines="0" workbookViewId="0">
      <selection sqref="A1:G1"/>
    </sheetView>
  </sheetViews>
  <sheetFormatPr defaultRowHeight="12.75"/>
  <cols>
    <col min="1" max="1" width="35.42578125" customWidth="1"/>
    <col min="2" max="2" width="21" customWidth="1"/>
    <col min="3" max="3" width="26.85546875" customWidth="1"/>
    <col min="4" max="4" width="4.5703125" bestFit="1" customWidth="1"/>
    <col min="5" max="5" width="19.85546875" customWidth="1"/>
    <col min="6" max="6" width="21.5703125" customWidth="1"/>
    <col min="7" max="7" width="28.28515625" customWidth="1"/>
    <col min="8" max="8" width="20" style="90" customWidth="1"/>
    <col min="9" max="9" width="21.28515625" customWidth="1"/>
    <col min="10" max="10" width="33.7109375" style="11" customWidth="1"/>
    <col min="11" max="11" width="25.140625" style="11" customWidth="1"/>
  </cols>
  <sheetData>
    <row r="1" spans="1:11" ht="29.25" customHeight="1">
      <c r="A1" s="171" t="s">
        <v>381</v>
      </c>
      <c r="B1" s="172"/>
      <c r="C1" s="172"/>
      <c r="D1" s="172"/>
      <c r="E1" s="172"/>
      <c r="F1" s="172"/>
      <c r="G1" s="173"/>
      <c r="H1" s="80"/>
      <c r="I1" s="49"/>
    </row>
    <row r="2" spans="1:11" ht="254.25" customHeight="1">
      <c r="A2" s="174" t="s">
        <v>382</v>
      </c>
      <c r="B2" s="175"/>
      <c r="C2" s="175"/>
      <c r="D2" s="175"/>
      <c r="E2" s="175"/>
      <c r="F2" s="175"/>
      <c r="G2" s="176"/>
      <c r="H2" s="81"/>
      <c r="I2" s="49"/>
    </row>
    <row r="3" spans="1:11" ht="75">
      <c r="A3" s="177" t="s">
        <v>12</v>
      </c>
      <c r="B3" s="177"/>
      <c r="C3" s="177"/>
      <c r="D3" s="177"/>
      <c r="E3" s="177"/>
      <c r="F3" s="177"/>
      <c r="G3" s="177"/>
      <c r="H3" s="102" t="s">
        <v>383</v>
      </c>
      <c r="I3" s="49"/>
    </row>
    <row r="4" spans="1:11" ht="12.75" customHeight="1">
      <c r="A4" s="38"/>
      <c r="B4" s="38"/>
      <c r="C4" s="38"/>
      <c r="D4" s="164"/>
      <c r="E4" s="164"/>
      <c r="F4" s="49"/>
      <c r="G4" s="49"/>
      <c r="H4" s="81"/>
      <c r="I4" s="49"/>
    </row>
    <row r="5" spans="1:11" ht="12.75" customHeight="1">
      <c r="A5" s="165" t="s">
        <v>384</v>
      </c>
      <c r="B5" s="165" t="s">
        <v>385</v>
      </c>
      <c r="C5" s="165" t="s">
        <v>386</v>
      </c>
      <c r="D5" s="50" t="s">
        <v>387</v>
      </c>
      <c r="E5" s="166" t="s">
        <v>388</v>
      </c>
      <c r="F5" s="51" t="s">
        <v>389</v>
      </c>
      <c r="G5" s="178" t="s">
        <v>390</v>
      </c>
      <c r="H5" s="154" t="s">
        <v>391</v>
      </c>
      <c r="I5" s="156" t="s">
        <v>392</v>
      </c>
      <c r="J5" s="132"/>
    </row>
    <row r="6" spans="1:11" ht="15">
      <c r="A6" s="157"/>
      <c r="B6" s="157"/>
      <c r="C6" s="157"/>
      <c r="D6" s="52" t="s">
        <v>393</v>
      </c>
      <c r="E6" s="167"/>
      <c r="F6" s="53" t="s">
        <v>394</v>
      </c>
      <c r="G6" s="167"/>
      <c r="H6" s="155"/>
      <c r="I6" s="157"/>
      <c r="J6" s="132"/>
      <c r="K6" s="95"/>
    </row>
    <row r="7" spans="1:11" ht="43.5" customHeight="1">
      <c r="A7" s="168" t="s">
        <v>395</v>
      </c>
      <c r="B7" s="163" t="s">
        <v>396</v>
      </c>
      <c r="C7" s="158" t="s">
        <v>397</v>
      </c>
      <c r="D7" s="134" t="s">
        <v>398</v>
      </c>
      <c r="E7" s="60" t="s">
        <v>399</v>
      </c>
      <c r="F7" s="129" t="s">
        <v>400</v>
      </c>
      <c r="G7" s="158" t="s">
        <v>401</v>
      </c>
      <c r="H7" s="160" t="s">
        <v>402</v>
      </c>
      <c r="I7" s="158" t="s">
        <v>403</v>
      </c>
      <c r="J7" s="133"/>
      <c r="K7" s="94"/>
    </row>
    <row r="8" spans="1:11" ht="30">
      <c r="A8" s="169"/>
      <c r="B8" s="130"/>
      <c r="C8" s="135"/>
      <c r="D8" s="135"/>
      <c r="E8" s="60" t="s">
        <v>404</v>
      </c>
      <c r="F8" s="130"/>
      <c r="G8" s="135"/>
      <c r="H8" s="161"/>
      <c r="I8" s="135"/>
      <c r="J8" s="133"/>
    </row>
    <row r="9" spans="1:11" ht="30">
      <c r="A9" s="170"/>
      <c r="B9" s="131"/>
      <c r="C9" s="159"/>
      <c r="D9" s="148"/>
      <c r="E9" s="60" t="s">
        <v>405</v>
      </c>
      <c r="F9" s="131"/>
      <c r="G9" s="148"/>
      <c r="H9" s="162"/>
      <c r="I9" s="148"/>
      <c r="J9" s="133"/>
    </row>
    <row r="10" spans="1:11" ht="45.95" customHeight="1">
      <c r="A10" s="91" t="s">
        <v>406</v>
      </c>
      <c r="B10" s="142" t="s">
        <v>407</v>
      </c>
      <c r="C10" s="149" t="s">
        <v>397</v>
      </c>
      <c r="D10" s="142" t="s">
        <v>398</v>
      </c>
      <c r="E10" s="78" t="s">
        <v>408</v>
      </c>
      <c r="F10" s="142" t="s">
        <v>409</v>
      </c>
      <c r="G10" s="142" t="s">
        <v>403</v>
      </c>
      <c r="H10" s="139" t="s">
        <v>410</v>
      </c>
      <c r="I10" s="142" t="s">
        <v>403</v>
      </c>
      <c r="J10" s="133"/>
      <c r="K10" s="95"/>
    </row>
    <row r="11" spans="1:11" ht="30">
      <c r="A11" s="92" t="str">
        <f>A10</f>
        <v>removed</v>
      </c>
      <c r="B11" s="143"/>
      <c r="C11" s="143"/>
      <c r="D11" s="143"/>
      <c r="E11" s="78" t="s">
        <v>404</v>
      </c>
      <c r="F11" s="143"/>
      <c r="G11" s="143"/>
      <c r="H11" s="140"/>
      <c r="I11" s="143"/>
      <c r="J11" s="133"/>
    </row>
    <row r="12" spans="1:11" ht="30">
      <c r="A12" s="92" t="str">
        <f>A11</f>
        <v>removed</v>
      </c>
      <c r="B12" s="144"/>
      <c r="C12" s="150"/>
      <c r="D12" s="144"/>
      <c r="E12" s="78" t="s">
        <v>411</v>
      </c>
      <c r="F12" s="144"/>
      <c r="G12" s="144"/>
      <c r="H12" s="141"/>
      <c r="I12" s="144"/>
      <c r="J12" s="133"/>
    </row>
    <row r="13" spans="1:11" ht="30.6" customHeight="1">
      <c r="A13" s="91" t="s">
        <v>406</v>
      </c>
      <c r="B13" s="142" t="s">
        <v>412</v>
      </c>
      <c r="C13" s="149" t="s">
        <v>397</v>
      </c>
      <c r="D13" s="142" t="s">
        <v>398</v>
      </c>
      <c r="E13" s="78" t="s">
        <v>408</v>
      </c>
      <c r="F13" s="142" t="s">
        <v>413</v>
      </c>
      <c r="G13" s="151" t="s">
        <v>12</v>
      </c>
      <c r="H13" s="139" t="s">
        <v>414</v>
      </c>
      <c r="I13" s="142" t="s">
        <v>403</v>
      </c>
    </row>
    <row r="14" spans="1:11" ht="30">
      <c r="A14" s="92" t="str">
        <f>A13</f>
        <v>removed</v>
      </c>
      <c r="B14" s="143"/>
      <c r="C14" s="143"/>
      <c r="D14" s="143"/>
      <c r="E14" s="78" t="s">
        <v>404</v>
      </c>
      <c r="F14" s="143"/>
      <c r="G14" s="152"/>
      <c r="H14" s="140"/>
      <c r="I14" s="143"/>
    </row>
    <row r="15" spans="1:11" ht="30">
      <c r="A15" s="92" t="str">
        <f>A14</f>
        <v>removed</v>
      </c>
      <c r="B15" s="144"/>
      <c r="C15" s="150"/>
      <c r="D15" s="144"/>
      <c r="E15" s="79" t="s">
        <v>415</v>
      </c>
      <c r="F15" s="144"/>
      <c r="G15" s="153"/>
      <c r="H15" s="141"/>
      <c r="I15" s="144"/>
    </row>
    <row r="16" spans="1:11" ht="71.099999999999994" customHeight="1">
      <c r="A16" s="91" t="s">
        <v>406</v>
      </c>
      <c r="B16" s="142" t="s">
        <v>416</v>
      </c>
      <c r="C16" s="149" t="s">
        <v>397</v>
      </c>
      <c r="D16" s="142" t="s">
        <v>398</v>
      </c>
      <c r="E16" s="78" t="s">
        <v>408</v>
      </c>
      <c r="F16" s="142" t="s">
        <v>417</v>
      </c>
      <c r="G16" s="142" t="s">
        <v>12</v>
      </c>
      <c r="H16" s="139" t="s">
        <v>418</v>
      </c>
      <c r="I16" s="142" t="s">
        <v>403</v>
      </c>
    </row>
    <row r="17" spans="1:11" ht="30">
      <c r="A17" s="92" t="str">
        <f>A16</f>
        <v>removed</v>
      </c>
      <c r="B17" s="143"/>
      <c r="C17" s="143"/>
      <c r="D17" s="143"/>
      <c r="E17" s="78" t="s">
        <v>404</v>
      </c>
      <c r="F17" s="143"/>
      <c r="G17" s="143"/>
      <c r="H17" s="140"/>
      <c r="I17" s="143"/>
    </row>
    <row r="18" spans="1:11" ht="30">
      <c r="A18" s="92" t="str">
        <f>A17</f>
        <v>removed</v>
      </c>
      <c r="B18" s="144"/>
      <c r="C18" s="150"/>
      <c r="D18" s="144"/>
      <c r="E18" s="78" t="s">
        <v>419</v>
      </c>
      <c r="F18" s="144"/>
      <c r="G18" s="144"/>
      <c r="H18" s="141"/>
      <c r="I18" s="144"/>
    </row>
    <row r="19" spans="1:11" ht="48" customHeight="1">
      <c r="A19" s="91" t="s">
        <v>406</v>
      </c>
      <c r="B19" s="142" t="s">
        <v>420</v>
      </c>
      <c r="C19" s="149" t="s">
        <v>397</v>
      </c>
      <c r="D19" s="142" t="s">
        <v>398</v>
      </c>
      <c r="E19" s="142" t="s">
        <v>421</v>
      </c>
      <c r="F19" s="142" t="s">
        <v>422</v>
      </c>
      <c r="G19" s="142" t="s">
        <v>12</v>
      </c>
      <c r="H19" s="139" t="s">
        <v>420</v>
      </c>
      <c r="I19" s="142" t="s">
        <v>403</v>
      </c>
    </row>
    <row r="20" spans="1:11" ht="13.15" customHeight="1">
      <c r="A20" s="93" t="str">
        <f>A19</f>
        <v>removed</v>
      </c>
      <c r="B20" s="143"/>
      <c r="C20" s="143"/>
      <c r="D20" s="143"/>
      <c r="E20" s="143"/>
      <c r="F20" s="143"/>
      <c r="G20" s="143"/>
      <c r="H20" s="140"/>
      <c r="I20" s="143"/>
    </row>
    <row r="21" spans="1:11" ht="13.15" customHeight="1">
      <c r="A21" s="93" t="str">
        <f>A20</f>
        <v>removed</v>
      </c>
      <c r="B21" s="144"/>
      <c r="C21" s="150"/>
      <c r="D21" s="144"/>
      <c r="E21" s="144"/>
      <c r="F21" s="144"/>
      <c r="G21" s="144"/>
      <c r="H21" s="141"/>
      <c r="I21" s="144"/>
    </row>
    <row r="22" spans="1:11" s="59" customFormat="1" ht="129.94999999999999" customHeight="1">
      <c r="A22" s="61" t="s">
        <v>406</v>
      </c>
      <c r="B22" s="61" t="s">
        <v>423</v>
      </c>
      <c r="C22" s="62" t="s">
        <v>397</v>
      </c>
      <c r="D22" s="61" t="s">
        <v>398</v>
      </c>
      <c r="E22" s="61" t="s">
        <v>424</v>
      </c>
      <c r="F22" s="61" t="s">
        <v>425</v>
      </c>
      <c r="G22" s="61" t="s">
        <v>426</v>
      </c>
      <c r="H22" s="82" t="s">
        <v>427</v>
      </c>
      <c r="I22" s="61" t="s">
        <v>428</v>
      </c>
      <c r="J22" s="58"/>
      <c r="K22" s="95"/>
    </row>
    <row r="23" spans="1:11" ht="141" customHeight="1">
      <c r="A23" s="129" t="s">
        <v>429</v>
      </c>
      <c r="B23" s="96" t="s">
        <v>430</v>
      </c>
      <c r="C23" s="145" t="s">
        <v>431</v>
      </c>
      <c r="D23" s="134" t="s">
        <v>398</v>
      </c>
      <c r="E23" s="134" t="s">
        <v>432</v>
      </c>
      <c r="F23" s="134" t="s">
        <v>433</v>
      </c>
      <c r="G23" s="134" t="s">
        <v>434</v>
      </c>
      <c r="H23" s="83" t="s">
        <v>435</v>
      </c>
      <c r="I23" s="136" t="s">
        <v>436</v>
      </c>
    </row>
    <row r="24" spans="1:11" ht="120">
      <c r="A24" s="130"/>
      <c r="B24" s="97"/>
      <c r="C24" s="146"/>
      <c r="D24" s="135"/>
      <c r="E24" s="135"/>
      <c r="F24" s="135"/>
      <c r="G24" s="135"/>
      <c r="H24" s="84" t="s">
        <v>437</v>
      </c>
      <c r="I24" s="137"/>
    </row>
    <row r="25" spans="1:11" ht="15">
      <c r="A25" s="130"/>
      <c r="B25" s="97"/>
      <c r="C25" s="146"/>
      <c r="D25" s="135"/>
      <c r="E25" s="135"/>
      <c r="F25" s="135"/>
      <c r="G25" s="135"/>
      <c r="H25" s="84" t="s">
        <v>12</v>
      </c>
      <c r="I25" s="137"/>
    </row>
    <row r="26" spans="1:11" ht="60">
      <c r="A26" s="131"/>
      <c r="B26" s="98"/>
      <c r="C26" s="147"/>
      <c r="D26" s="148"/>
      <c r="E26" s="63" t="s">
        <v>438</v>
      </c>
      <c r="F26" s="148"/>
      <c r="G26" s="148"/>
      <c r="H26" s="84" t="s">
        <v>12</v>
      </c>
      <c r="I26" s="138"/>
    </row>
    <row r="27" spans="1:11" ht="224.45" customHeight="1">
      <c r="A27" s="99" t="s">
        <v>439</v>
      </c>
      <c r="B27" s="99" t="s">
        <v>440</v>
      </c>
      <c r="C27" s="74" t="s">
        <v>431</v>
      </c>
      <c r="D27" s="74" t="s">
        <v>398</v>
      </c>
      <c r="E27" s="71" t="s">
        <v>432</v>
      </c>
      <c r="F27" s="74" t="s">
        <v>441</v>
      </c>
      <c r="G27" s="74" t="s">
        <v>442</v>
      </c>
      <c r="H27" s="85" t="s">
        <v>443</v>
      </c>
      <c r="I27" s="72" t="s">
        <v>436</v>
      </c>
    </row>
    <row r="28" spans="1:11" ht="75">
      <c r="A28" s="100" t="s">
        <v>444</v>
      </c>
      <c r="B28" s="99" t="s">
        <v>445</v>
      </c>
      <c r="C28" s="7"/>
      <c r="D28" s="64"/>
      <c r="E28" s="77"/>
      <c r="F28" s="7"/>
      <c r="G28" s="7"/>
      <c r="H28" s="86"/>
      <c r="I28" s="75"/>
    </row>
    <row r="29" spans="1:11" ht="105">
      <c r="A29" s="101" t="s">
        <v>446</v>
      </c>
      <c r="B29" s="96" t="s">
        <v>447</v>
      </c>
      <c r="C29" s="66"/>
      <c r="D29" s="64"/>
      <c r="E29" s="65"/>
      <c r="F29" s="7"/>
      <c r="G29" s="7"/>
      <c r="H29" s="87" t="s">
        <v>448</v>
      </c>
      <c r="I29" s="75"/>
    </row>
    <row r="30" spans="1:11" ht="90">
      <c r="A30" s="100" t="s">
        <v>449</v>
      </c>
      <c r="B30" s="99" t="s">
        <v>450</v>
      </c>
      <c r="C30" s="66"/>
      <c r="D30" s="64"/>
      <c r="E30" s="65"/>
      <c r="F30" s="7"/>
      <c r="G30" s="7"/>
      <c r="H30" s="86"/>
      <c r="I30" s="75"/>
    </row>
    <row r="31" spans="1:11" ht="15">
      <c r="A31" s="76"/>
      <c r="B31" s="7"/>
      <c r="C31" s="66"/>
      <c r="D31" s="64"/>
      <c r="E31" s="65"/>
      <c r="F31" s="7"/>
      <c r="G31" s="64"/>
      <c r="H31" s="88"/>
      <c r="I31" s="75"/>
    </row>
    <row r="32" spans="1:11" ht="15">
      <c r="A32" s="91" t="s">
        <v>406</v>
      </c>
      <c r="B32" s="73"/>
      <c r="C32" s="66"/>
      <c r="D32" s="64"/>
      <c r="E32" s="65"/>
      <c r="F32" s="64"/>
      <c r="G32" s="64"/>
      <c r="H32" s="88"/>
      <c r="I32" s="75"/>
    </row>
    <row r="33" spans="1:11" ht="15">
      <c r="A33" s="91" t="s">
        <v>406</v>
      </c>
      <c r="B33" s="73"/>
      <c r="C33" s="66"/>
      <c r="D33" s="64"/>
      <c r="E33" s="65"/>
      <c r="F33" s="64"/>
      <c r="G33" s="64"/>
      <c r="H33" s="88"/>
      <c r="I33" s="75"/>
    </row>
    <row r="34" spans="1:11" ht="15">
      <c r="A34" s="91" t="s">
        <v>406</v>
      </c>
      <c r="B34" s="73"/>
      <c r="C34" s="66"/>
      <c r="D34" s="64"/>
      <c r="E34" s="65"/>
      <c r="F34" s="64"/>
      <c r="G34" s="64"/>
      <c r="H34" s="88"/>
      <c r="I34" s="75"/>
    </row>
    <row r="35" spans="1:11" ht="164.1" customHeight="1">
      <c r="A35" s="91" t="s">
        <v>406</v>
      </c>
      <c r="B35" s="67" t="s">
        <v>451</v>
      </c>
      <c r="C35" s="68" t="s">
        <v>452</v>
      </c>
      <c r="D35" s="63" t="s">
        <v>398</v>
      </c>
      <c r="E35" s="63" t="s">
        <v>453</v>
      </c>
      <c r="F35" s="63" t="s">
        <v>12</v>
      </c>
      <c r="G35" s="63" t="s">
        <v>454</v>
      </c>
      <c r="H35" s="89" t="s">
        <v>455</v>
      </c>
      <c r="I35" s="69" t="s">
        <v>436</v>
      </c>
      <c r="J35" s="58"/>
      <c r="K35" s="95"/>
    </row>
  </sheetData>
  <autoFilter ref="A5:K35" xr:uid="{4955172C-B8FF-4C74-A790-0A00F272CCC9}"/>
  <mergeCells count="58">
    <mergeCell ref="A1:G1"/>
    <mergeCell ref="A2:G2"/>
    <mergeCell ref="A3:G3"/>
    <mergeCell ref="G5:G6"/>
    <mergeCell ref="B5:B6"/>
    <mergeCell ref="B7:B9"/>
    <mergeCell ref="D4:E4"/>
    <mergeCell ref="A5:A6"/>
    <mergeCell ref="C5:C6"/>
    <mergeCell ref="E5:E6"/>
    <mergeCell ref="A7:A9"/>
    <mergeCell ref="H5:H6"/>
    <mergeCell ref="I5:I6"/>
    <mergeCell ref="C7:C9"/>
    <mergeCell ref="D7:D9"/>
    <mergeCell ref="F7:F9"/>
    <mergeCell ref="G7:G9"/>
    <mergeCell ref="H7:H9"/>
    <mergeCell ref="I7:I9"/>
    <mergeCell ref="C10:C12"/>
    <mergeCell ref="D10:D12"/>
    <mergeCell ref="F10:F12"/>
    <mergeCell ref="G10:G12"/>
    <mergeCell ref="B10:B12"/>
    <mergeCell ref="C13:C15"/>
    <mergeCell ref="D13:D15"/>
    <mergeCell ref="F13:F15"/>
    <mergeCell ref="G13:G15"/>
    <mergeCell ref="B13:B15"/>
    <mergeCell ref="B19:B21"/>
    <mergeCell ref="C16:C18"/>
    <mergeCell ref="D16:D18"/>
    <mergeCell ref="F16:F18"/>
    <mergeCell ref="G16:G18"/>
    <mergeCell ref="B16:B18"/>
    <mergeCell ref="D23:D26"/>
    <mergeCell ref="F23:F26"/>
    <mergeCell ref="G23:G26"/>
    <mergeCell ref="C19:C21"/>
    <mergeCell ref="D19:D21"/>
    <mergeCell ref="E19:E21"/>
    <mergeCell ref="F19:F21"/>
    <mergeCell ref="A23:A26"/>
    <mergeCell ref="J5:J6"/>
    <mergeCell ref="J7:J9"/>
    <mergeCell ref="J10:J12"/>
    <mergeCell ref="E23:E25"/>
    <mergeCell ref="I23:I26"/>
    <mergeCell ref="H19:H21"/>
    <mergeCell ref="I19:I21"/>
    <mergeCell ref="G19:G21"/>
    <mergeCell ref="I16:I18"/>
    <mergeCell ref="H16:H18"/>
    <mergeCell ref="I13:I15"/>
    <mergeCell ref="H13:H15"/>
    <mergeCell ref="I10:I12"/>
    <mergeCell ref="H10:H12"/>
    <mergeCell ref="C23:C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B42E-3C36-4081-87A9-37E22AA3816E}">
  <dimension ref="A1:FY1"/>
  <sheetViews>
    <sheetView workbookViewId="0">
      <selection activeCell="F20" sqref="F20"/>
    </sheetView>
  </sheetViews>
  <sheetFormatPr defaultRowHeight="12.75"/>
  <sheetData>
    <row r="1" spans="1:181" ht="63.75">
      <c r="A1" s="70" t="s">
        <v>10</v>
      </c>
      <c r="B1" s="117" t="s">
        <v>13</v>
      </c>
      <c r="C1" s="70" t="s">
        <v>16</v>
      </c>
      <c r="D1" s="70" t="s">
        <v>19</v>
      </c>
      <c r="E1" s="70" t="s">
        <v>21</v>
      </c>
      <c r="F1" s="70" t="s">
        <v>23</v>
      </c>
      <c r="G1" s="70" t="s">
        <v>26</v>
      </c>
      <c r="H1" s="70" t="s">
        <v>29</v>
      </c>
      <c r="I1" s="70" t="s">
        <v>32</v>
      </c>
      <c r="J1" s="70" t="s">
        <v>34</v>
      </c>
      <c r="K1" s="70" t="s">
        <v>36</v>
      </c>
      <c r="L1" s="70" t="s">
        <v>39</v>
      </c>
      <c r="M1" s="70" t="s">
        <v>41</v>
      </c>
      <c r="N1" s="70" t="s">
        <v>42</v>
      </c>
      <c r="O1" s="70" t="s">
        <v>43</v>
      </c>
      <c r="P1" s="70" t="s">
        <v>45</v>
      </c>
      <c r="Q1" s="70" t="s">
        <v>47</v>
      </c>
      <c r="R1" s="124" t="s">
        <v>48</v>
      </c>
      <c r="S1" s="70" t="s">
        <v>49</v>
      </c>
      <c r="T1" s="70" t="s">
        <v>50</v>
      </c>
      <c r="U1" s="124" t="s">
        <v>52</v>
      </c>
      <c r="V1" s="70" t="s">
        <v>53</v>
      </c>
      <c r="W1" s="124" t="s">
        <v>56</v>
      </c>
      <c r="X1" s="70" t="s">
        <v>57</v>
      </c>
      <c r="Y1" s="124" t="s">
        <v>60</v>
      </c>
      <c r="Z1" s="70" t="s">
        <v>456</v>
      </c>
      <c r="AA1" s="70" t="s">
        <v>457</v>
      </c>
      <c r="AB1" s="70" t="s">
        <v>458</v>
      </c>
      <c r="AC1" s="70" t="s">
        <v>459</v>
      </c>
      <c r="AD1" s="70" t="s">
        <v>460</v>
      </c>
      <c r="AE1" s="70" t="s">
        <v>461</v>
      </c>
      <c r="AF1" s="70" t="s">
        <v>462</v>
      </c>
      <c r="AG1" s="70" t="s">
        <v>463</v>
      </c>
      <c r="AH1" s="70" t="s">
        <v>464</v>
      </c>
      <c r="AI1" s="70" t="s">
        <v>465</v>
      </c>
      <c r="AJ1" s="70" t="s">
        <v>466</v>
      </c>
      <c r="AK1" s="70" t="s">
        <v>467</v>
      </c>
      <c r="AL1" s="70" t="s">
        <v>468</v>
      </c>
      <c r="AM1" s="70" t="s">
        <v>469</v>
      </c>
      <c r="AN1" s="70" t="s">
        <v>470</v>
      </c>
      <c r="AO1" s="70" t="s">
        <v>471</v>
      </c>
      <c r="AP1" s="70" t="s">
        <v>472</v>
      </c>
      <c r="AQ1" s="70" t="s">
        <v>473</v>
      </c>
      <c r="AR1" s="70" t="s">
        <v>474</v>
      </c>
      <c r="AS1" s="70" t="s">
        <v>475</v>
      </c>
      <c r="AT1" s="70" t="s">
        <v>476</v>
      </c>
      <c r="AU1" s="70" t="s">
        <v>477</v>
      </c>
      <c r="AV1" s="70" t="s">
        <v>478</v>
      </c>
      <c r="AW1" s="70" t="s">
        <v>479</v>
      </c>
      <c r="AX1" s="70" t="s">
        <v>480</v>
      </c>
      <c r="AY1" s="70" t="s">
        <v>481</v>
      </c>
      <c r="AZ1" s="70" t="s">
        <v>482</v>
      </c>
      <c r="BA1" s="70" t="s">
        <v>483</v>
      </c>
      <c r="BB1" s="70" t="s">
        <v>484</v>
      </c>
      <c r="BC1" s="70" t="s">
        <v>485</v>
      </c>
      <c r="BD1" s="70" t="s">
        <v>486</v>
      </c>
      <c r="BE1" s="70" t="s">
        <v>487</v>
      </c>
      <c r="BF1" s="70" t="s">
        <v>488</v>
      </c>
      <c r="BG1" s="70" t="s">
        <v>489</v>
      </c>
      <c r="BH1" s="70" t="s">
        <v>490</v>
      </c>
      <c r="BI1" s="70" t="s">
        <v>491</v>
      </c>
      <c r="BJ1" s="70" t="s">
        <v>492</v>
      </c>
      <c r="BK1" s="70" t="s">
        <v>493</v>
      </c>
      <c r="BL1" s="70" t="s">
        <v>494</v>
      </c>
      <c r="BM1" s="70" t="s">
        <v>495</v>
      </c>
      <c r="BN1" s="70" t="s">
        <v>496</v>
      </c>
      <c r="BO1" s="70" t="s">
        <v>497</v>
      </c>
      <c r="BP1" s="70" t="s">
        <v>498</v>
      </c>
      <c r="BQ1" s="70" t="s">
        <v>499</v>
      </c>
      <c r="BR1" s="70" t="s">
        <v>500</v>
      </c>
      <c r="BS1" s="70" t="s">
        <v>501</v>
      </c>
      <c r="BT1" s="70" t="s">
        <v>502</v>
      </c>
      <c r="BU1" s="70" t="s">
        <v>503</v>
      </c>
      <c r="BV1" s="70" t="s">
        <v>504</v>
      </c>
      <c r="BW1" s="70" t="s">
        <v>505</v>
      </c>
      <c r="BX1" s="70" t="s">
        <v>506</v>
      </c>
      <c r="BY1" s="70" t="s">
        <v>507</v>
      </c>
      <c r="BZ1" s="70" t="s">
        <v>508</v>
      </c>
      <c r="CA1" s="70" t="s">
        <v>509</v>
      </c>
      <c r="CB1" s="70" t="s">
        <v>510</v>
      </c>
      <c r="CC1" s="70" t="s">
        <v>511</v>
      </c>
      <c r="CD1" s="70" t="s">
        <v>512</v>
      </c>
      <c r="CE1" s="70" t="s">
        <v>513</v>
      </c>
      <c r="CF1" s="70" t="s">
        <v>514</v>
      </c>
      <c r="CG1" s="70" t="s">
        <v>515</v>
      </c>
      <c r="CH1" s="70" t="s">
        <v>516</v>
      </c>
      <c r="CI1" s="70" t="s">
        <v>517</v>
      </c>
      <c r="CJ1" s="70" t="s">
        <v>518</v>
      </c>
      <c r="CK1" s="70" t="s">
        <v>519</v>
      </c>
      <c r="CL1" s="70" t="s">
        <v>520</v>
      </c>
      <c r="CM1" s="70" t="s">
        <v>521</v>
      </c>
      <c r="CN1" s="70" t="s">
        <v>522</v>
      </c>
      <c r="CO1" s="70" t="s">
        <v>523</v>
      </c>
      <c r="CP1" s="70" t="s">
        <v>524</v>
      </c>
      <c r="CQ1" s="70" t="s">
        <v>525</v>
      </c>
      <c r="CR1" s="70" t="s">
        <v>526</v>
      </c>
      <c r="CS1" s="70" t="s">
        <v>527</v>
      </c>
      <c r="CT1" s="70" t="s">
        <v>528</v>
      </c>
      <c r="CU1" s="70" t="s">
        <v>529</v>
      </c>
      <c r="CV1" s="70" t="s">
        <v>530</v>
      </c>
      <c r="CW1" s="70" t="s">
        <v>531</v>
      </c>
      <c r="CX1" s="70" t="s">
        <v>532</v>
      </c>
      <c r="CY1" s="70" t="s">
        <v>533</v>
      </c>
      <c r="CZ1" s="70" t="s">
        <v>534</v>
      </c>
      <c r="DA1" s="70" t="s">
        <v>535</v>
      </c>
      <c r="DB1" s="70" t="s">
        <v>536</v>
      </c>
      <c r="DC1" s="70" t="s">
        <v>537</v>
      </c>
      <c r="DD1" s="70" t="s">
        <v>538</v>
      </c>
      <c r="DE1" s="70" t="s">
        <v>539</v>
      </c>
      <c r="DF1" s="70" t="s">
        <v>540</v>
      </c>
      <c r="DG1" s="70" t="s">
        <v>541</v>
      </c>
      <c r="DH1" s="70" t="s">
        <v>542</v>
      </c>
      <c r="DI1" s="70" t="s">
        <v>543</v>
      </c>
      <c r="DJ1" s="70" t="s">
        <v>544</v>
      </c>
      <c r="DK1" s="70" t="s">
        <v>545</v>
      </c>
      <c r="DL1" s="70" t="s">
        <v>546</v>
      </c>
      <c r="DM1" s="70" t="s">
        <v>547</v>
      </c>
      <c r="DN1" s="70" t="s">
        <v>548</v>
      </c>
      <c r="DO1" s="70" t="s">
        <v>549</v>
      </c>
      <c r="DP1" s="70" t="s">
        <v>550</v>
      </c>
      <c r="DQ1" s="70" t="s">
        <v>551</v>
      </c>
      <c r="DR1" s="70" t="s">
        <v>552</v>
      </c>
      <c r="DS1" s="70" t="s">
        <v>553</v>
      </c>
      <c r="DT1" s="70" t="s">
        <v>554</v>
      </c>
      <c r="DU1" s="70" t="s">
        <v>555</v>
      </c>
      <c r="DV1" s="70" t="s">
        <v>556</v>
      </c>
      <c r="DW1" s="70" t="s">
        <v>557</v>
      </c>
      <c r="DX1" s="70" t="s">
        <v>558</v>
      </c>
      <c r="DY1" s="70" t="s">
        <v>559</v>
      </c>
      <c r="DZ1" s="70" t="s">
        <v>560</v>
      </c>
      <c r="EA1" s="70" t="s">
        <v>561</v>
      </c>
      <c r="EB1" s="70" t="s">
        <v>562</v>
      </c>
      <c r="EC1" s="70" t="s">
        <v>563</v>
      </c>
      <c r="ED1" s="70" t="s">
        <v>564</v>
      </c>
      <c r="EE1" s="70" t="s">
        <v>565</v>
      </c>
      <c r="EF1" s="70" t="s">
        <v>566</v>
      </c>
      <c r="EG1" s="70" t="s">
        <v>567</v>
      </c>
      <c r="EH1" s="70" t="s">
        <v>568</v>
      </c>
      <c r="EI1" s="70" t="s">
        <v>569</v>
      </c>
      <c r="EJ1" s="70" t="s">
        <v>570</v>
      </c>
      <c r="EK1" s="70" t="s">
        <v>571</v>
      </c>
      <c r="EL1" s="70" t="s">
        <v>572</v>
      </c>
      <c r="EM1" s="70" t="s">
        <v>573</v>
      </c>
      <c r="EN1" s="70" t="s">
        <v>574</v>
      </c>
      <c r="EO1" s="70" t="s">
        <v>575</v>
      </c>
      <c r="EP1" s="70" t="s">
        <v>576</v>
      </c>
      <c r="EQ1" s="70" t="s">
        <v>577</v>
      </c>
      <c r="ER1" s="70" t="s">
        <v>578</v>
      </c>
      <c r="ES1" s="70" t="s">
        <v>579</v>
      </c>
      <c r="ET1" s="70" t="s">
        <v>580</v>
      </c>
      <c r="EU1" s="70" t="s">
        <v>581</v>
      </c>
      <c r="EV1" s="70" t="s">
        <v>582</v>
      </c>
      <c r="EW1" s="70" t="s">
        <v>583</v>
      </c>
      <c r="EX1" s="70" t="s">
        <v>584</v>
      </c>
      <c r="EY1" s="70" t="s">
        <v>585</v>
      </c>
      <c r="EZ1" s="70" t="s">
        <v>586</v>
      </c>
      <c r="FA1" s="70" t="s">
        <v>587</v>
      </c>
      <c r="FB1" s="70" t="s">
        <v>588</v>
      </c>
      <c r="FC1" s="70" t="s">
        <v>589</v>
      </c>
      <c r="FD1" s="70" t="s">
        <v>590</v>
      </c>
      <c r="FE1" s="70" t="s">
        <v>591</v>
      </c>
      <c r="FF1" s="70" t="s">
        <v>592</v>
      </c>
      <c r="FG1" s="70" t="s">
        <v>593</v>
      </c>
      <c r="FH1" s="70" t="s">
        <v>594</v>
      </c>
      <c r="FI1" s="70" t="s">
        <v>595</v>
      </c>
      <c r="FJ1" s="70" t="s">
        <v>596</v>
      </c>
      <c r="FK1" s="70" t="s">
        <v>597</v>
      </c>
      <c r="FL1" s="70" t="s">
        <v>598</v>
      </c>
      <c r="FM1" s="70" t="s">
        <v>599</v>
      </c>
      <c r="FN1" s="70" t="s">
        <v>600</v>
      </c>
      <c r="FO1" s="70" t="s">
        <v>601</v>
      </c>
      <c r="FP1" s="70" t="s">
        <v>602</v>
      </c>
      <c r="FQ1" s="70" t="s">
        <v>603</v>
      </c>
      <c r="FR1" s="70" t="s">
        <v>604</v>
      </c>
      <c r="FS1" s="70" t="s">
        <v>605</v>
      </c>
      <c r="FT1" s="70" t="s">
        <v>606</v>
      </c>
      <c r="FU1" s="70" t="s">
        <v>607</v>
      </c>
      <c r="FV1" s="70" t="s">
        <v>608</v>
      </c>
      <c r="FW1" s="70" t="s">
        <v>609</v>
      </c>
      <c r="FX1" s="70" t="s">
        <v>610</v>
      </c>
      <c r="FY1" s="70" t="s">
        <v>611</v>
      </c>
    </row>
  </sheetData>
  <conditionalFormatting sqref="E1">
    <cfRule type="cellIs" dxfId="11" priority="22" operator="equal">
      <formula>"Assessment Data - TESTNAV"</formula>
    </cfRule>
    <cfRule type="cellIs" dxfId="10" priority="23" operator="equal">
      <formula>"Assessment Data"</formula>
    </cfRule>
    <cfRule type="cellIs" dxfId="9" priority="24" operator="equal">
      <formula>"Assessment Data - PASS"</formula>
    </cfRule>
  </conditionalFormatting>
  <conditionalFormatting sqref="G1:J1">
    <cfRule type="cellIs" dxfId="8" priority="10" operator="equal">
      <formula>"Assessment Data - TESTNAV"</formula>
    </cfRule>
    <cfRule type="cellIs" dxfId="7" priority="11" operator="equal">
      <formula>"Assessment Data"</formula>
    </cfRule>
    <cfRule type="cellIs" dxfId="6" priority="12" operator="equal">
      <formula>"Assessment Data - PASS"</formula>
    </cfRule>
  </conditionalFormatting>
  <conditionalFormatting sqref="P1:Q1">
    <cfRule type="cellIs" dxfId="5" priority="4" operator="equal">
      <formula>"Assessment Data - TESTNAV"</formula>
    </cfRule>
    <cfRule type="cellIs" dxfId="4" priority="5" operator="equal">
      <formula>"Assessment Data"</formula>
    </cfRule>
    <cfRule type="cellIs" dxfId="3" priority="6" operator="equal">
      <formula>"Assessment Data - PASS"</formula>
    </cfRule>
  </conditionalFormatting>
  <conditionalFormatting sqref="S1">
    <cfRule type="cellIs" dxfId="2" priority="1" operator="equal">
      <formula>"Assessment Data - TESTNAV"</formula>
    </cfRule>
    <cfRule type="cellIs" dxfId="1" priority="2" operator="equal">
      <formula>"Assessment Data"</formula>
    </cfRule>
    <cfRule type="cellIs" dxfId="0" priority="3" operator="equal">
      <formula>"Assessment Data - PASS"</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1"/>
  <sheetViews>
    <sheetView workbookViewId="0">
      <selection sqref="A1:I1"/>
    </sheetView>
  </sheetViews>
  <sheetFormatPr defaultColWidth="11.42578125" defaultRowHeight="12.75"/>
  <cols>
    <col min="1" max="1" width="9.85546875" customWidth="1"/>
    <col min="2" max="2" width="10.140625" customWidth="1"/>
    <col min="3" max="3" width="7.28515625" customWidth="1"/>
    <col min="4" max="4" width="6.28515625" customWidth="1"/>
    <col min="5" max="5" width="7.85546875" customWidth="1"/>
    <col min="6" max="6" width="27.42578125" customWidth="1"/>
    <col min="7" max="7" width="13" customWidth="1"/>
    <col min="8" max="8" width="44.85546875" customWidth="1"/>
    <col min="9" max="9" width="47.28515625" customWidth="1"/>
    <col min="10" max="10" width="1.7109375" customWidth="1"/>
    <col min="11" max="11" width="14" customWidth="1"/>
    <col min="12" max="12" width="21.85546875" customWidth="1"/>
    <col min="13" max="13" width="38.140625" customWidth="1"/>
    <col min="14" max="14" width="21.140625" customWidth="1"/>
  </cols>
  <sheetData>
    <row r="1" spans="1:14" ht="42" customHeight="1">
      <c r="A1" s="187" t="s">
        <v>612</v>
      </c>
      <c r="B1" s="187"/>
      <c r="C1" s="187"/>
      <c r="D1" s="187"/>
      <c r="E1" s="187"/>
      <c r="F1" s="187"/>
      <c r="G1" s="187"/>
      <c r="H1" s="187"/>
      <c r="I1" s="188"/>
      <c r="J1" s="4"/>
      <c r="K1" s="1" t="s">
        <v>613</v>
      </c>
      <c r="L1" s="2"/>
      <c r="M1" s="45"/>
      <c r="N1" s="2"/>
    </row>
    <row r="2" spans="1:14" ht="15.95" customHeight="1">
      <c r="A2" s="191" t="s">
        <v>0</v>
      </c>
      <c r="B2" s="179" t="s">
        <v>1</v>
      </c>
      <c r="C2" s="179" t="s">
        <v>614</v>
      </c>
      <c r="D2" s="194"/>
      <c r="E2" s="179" t="s">
        <v>4</v>
      </c>
      <c r="F2" s="179" t="s">
        <v>615</v>
      </c>
      <c r="G2" s="179" t="s">
        <v>6</v>
      </c>
      <c r="H2" s="179" t="s">
        <v>616</v>
      </c>
      <c r="I2" s="179" t="s">
        <v>617</v>
      </c>
      <c r="J2" s="4"/>
      <c r="K2" s="185" t="s">
        <v>618</v>
      </c>
      <c r="L2" s="185" t="s">
        <v>619</v>
      </c>
      <c r="M2" s="182" t="s">
        <v>620</v>
      </c>
      <c r="N2" s="179" t="s">
        <v>7</v>
      </c>
    </row>
    <row r="3" spans="1:14" ht="15">
      <c r="A3" s="192"/>
      <c r="B3" s="193"/>
      <c r="C3" s="57" t="s">
        <v>621</v>
      </c>
      <c r="D3" s="57" t="s">
        <v>622</v>
      </c>
      <c r="E3" s="180"/>
      <c r="F3" s="181"/>
      <c r="G3" s="181"/>
      <c r="H3" s="181"/>
      <c r="I3" s="212"/>
      <c r="J3" s="4"/>
      <c r="K3" s="213"/>
      <c r="L3" s="186"/>
      <c r="M3" s="183"/>
      <c r="N3" s="184"/>
    </row>
    <row r="4" spans="1:14" ht="75">
      <c r="A4" s="8">
        <f>'A. File Layout'!A166+1</f>
        <v>166</v>
      </c>
      <c r="B4" s="44" t="str">
        <f t="shared" ref="B4:B35" si="0">SUBSTITUTE(ADDRESS(1,A4,4),1,"")</f>
        <v>FJ</v>
      </c>
      <c r="C4" s="6">
        <f>'A. File Layout'!D166+1</f>
        <v>906</v>
      </c>
      <c r="D4" s="6">
        <f t="shared" ref="D4:D35" si="1">C4+E4-1</f>
        <v>908</v>
      </c>
      <c r="E4" s="6">
        <v>3</v>
      </c>
      <c r="F4" s="5" t="s">
        <v>623</v>
      </c>
      <c r="G4" s="5" t="s">
        <v>623</v>
      </c>
      <c r="H4" s="3"/>
      <c r="I4" s="3"/>
      <c r="J4" s="189"/>
      <c r="K4" s="13" t="s">
        <v>624</v>
      </c>
      <c r="L4" s="3" t="s">
        <v>625</v>
      </c>
      <c r="M4" s="46" t="s">
        <v>626</v>
      </c>
      <c r="N4" s="9" t="s">
        <v>627</v>
      </c>
    </row>
    <row r="5" spans="1:14" ht="135">
      <c r="A5" s="8">
        <f t="shared" ref="A5:A36" si="2">A4+1</f>
        <v>167</v>
      </c>
      <c r="B5" s="44" t="str">
        <f t="shared" si="0"/>
        <v>FK</v>
      </c>
      <c r="C5" s="6">
        <f t="shared" ref="C5:C36" si="3">D4+1</f>
        <v>909</v>
      </c>
      <c r="D5" s="6">
        <f t="shared" si="1"/>
        <v>911</v>
      </c>
      <c r="E5" s="6">
        <v>3</v>
      </c>
      <c r="F5" s="5" t="s">
        <v>628</v>
      </c>
      <c r="G5" s="5" t="s">
        <v>628</v>
      </c>
      <c r="H5" s="3"/>
      <c r="I5" s="3"/>
      <c r="J5" s="190"/>
      <c r="K5" s="13" t="s">
        <v>624</v>
      </c>
      <c r="L5" s="3" t="s">
        <v>625</v>
      </c>
      <c r="M5" s="46" t="s">
        <v>629</v>
      </c>
      <c r="N5" s="9" t="s">
        <v>627</v>
      </c>
    </row>
    <row r="6" spans="1:14" ht="75">
      <c r="A6" s="8">
        <f t="shared" si="2"/>
        <v>168</v>
      </c>
      <c r="B6" s="44" t="str">
        <f t="shared" si="0"/>
        <v>FL</v>
      </c>
      <c r="C6" s="6">
        <f t="shared" si="3"/>
        <v>912</v>
      </c>
      <c r="D6" s="6">
        <f t="shared" si="1"/>
        <v>914</v>
      </c>
      <c r="E6" s="6">
        <v>3</v>
      </c>
      <c r="F6" s="5" t="s">
        <v>630</v>
      </c>
      <c r="G6" s="5" t="s">
        <v>630</v>
      </c>
      <c r="H6" s="3"/>
      <c r="I6" s="3"/>
      <c r="J6" s="189"/>
      <c r="K6" s="13" t="s">
        <v>624</v>
      </c>
      <c r="L6" s="3" t="s">
        <v>625</v>
      </c>
      <c r="M6" s="46" t="s">
        <v>631</v>
      </c>
      <c r="N6" s="9" t="s">
        <v>627</v>
      </c>
    </row>
    <row r="7" spans="1:14" ht="135">
      <c r="A7" s="8">
        <f t="shared" si="2"/>
        <v>169</v>
      </c>
      <c r="B7" s="44" t="str">
        <f t="shared" si="0"/>
        <v>FM</v>
      </c>
      <c r="C7" s="6">
        <f t="shared" si="3"/>
        <v>915</v>
      </c>
      <c r="D7" s="6">
        <f t="shared" si="1"/>
        <v>917</v>
      </c>
      <c r="E7" s="6">
        <v>3</v>
      </c>
      <c r="F7" s="5" t="s">
        <v>632</v>
      </c>
      <c r="G7" s="5" t="s">
        <v>632</v>
      </c>
      <c r="H7" s="3"/>
      <c r="I7" s="5"/>
      <c r="J7" s="190"/>
      <c r="K7" s="13" t="s">
        <v>624</v>
      </c>
      <c r="L7" s="3" t="s">
        <v>625</v>
      </c>
      <c r="M7" s="46" t="s">
        <v>633</v>
      </c>
      <c r="N7" s="9" t="s">
        <v>627</v>
      </c>
    </row>
    <row r="8" spans="1:14" ht="75">
      <c r="A8" s="8">
        <f t="shared" si="2"/>
        <v>170</v>
      </c>
      <c r="B8" s="44" t="str">
        <f t="shared" si="0"/>
        <v>FN</v>
      </c>
      <c r="C8" s="6">
        <f t="shared" si="3"/>
        <v>918</v>
      </c>
      <c r="D8" s="6">
        <f t="shared" si="1"/>
        <v>920</v>
      </c>
      <c r="E8" s="6">
        <v>3</v>
      </c>
      <c r="F8" s="5" t="s">
        <v>634</v>
      </c>
      <c r="G8" s="5" t="s">
        <v>634</v>
      </c>
      <c r="H8" s="3"/>
      <c r="I8" s="5"/>
      <c r="J8" s="189"/>
      <c r="K8" s="13" t="s">
        <v>624</v>
      </c>
      <c r="L8" s="3" t="s">
        <v>625</v>
      </c>
      <c r="M8" s="46" t="s">
        <v>635</v>
      </c>
      <c r="N8" s="9" t="s">
        <v>627</v>
      </c>
    </row>
    <row r="9" spans="1:14" ht="75">
      <c r="A9" s="8">
        <f t="shared" si="2"/>
        <v>171</v>
      </c>
      <c r="B9" s="44" t="str">
        <f t="shared" si="0"/>
        <v>FO</v>
      </c>
      <c r="C9" s="6">
        <f t="shared" si="3"/>
        <v>921</v>
      </c>
      <c r="D9" s="6">
        <f t="shared" si="1"/>
        <v>923</v>
      </c>
      <c r="E9" s="6">
        <v>3</v>
      </c>
      <c r="F9" s="5" t="s">
        <v>636</v>
      </c>
      <c r="G9" s="5" t="s">
        <v>636</v>
      </c>
      <c r="H9" s="3"/>
      <c r="I9" s="5"/>
      <c r="J9" s="190"/>
      <c r="K9" s="13" t="s">
        <v>624</v>
      </c>
      <c r="L9" s="3" t="s">
        <v>625</v>
      </c>
      <c r="M9" s="46" t="s">
        <v>631</v>
      </c>
      <c r="N9" s="9" t="s">
        <v>627</v>
      </c>
    </row>
    <row r="10" spans="1:14" ht="195">
      <c r="A10" s="8">
        <f t="shared" si="2"/>
        <v>172</v>
      </c>
      <c r="B10" s="44" t="str">
        <f t="shared" si="0"/>
        <v>FP</v>
      </c>
      <c r="C10" s="6">
        <f t="shared" si="3"/>
        <v>924</v>
      </c>
      <c r="D10" s="6">
        <f t="shared" si="1"/>
        <v>926</v>
      </c>
      <c r="E10" s="6">
        <v>3</v>
      </c>
      <c r="F10" s="5" t="s">
        <v>637</v>
      </c>
      <c r="G10" s="5" t="s">
        <v>637</v>
      </c>
      <c r="H10" s="3"/>
      <c r="I10" s="5"/>
      <c r="J10" s="189"/>
      <c r="K10" s="13" t="s">
        <v>624</v>
      </c>
      <c r="L10" s="3" t="s">
        <v>638</v>
      </c>
      <c r="M10" s="46" t="s">
        <v>639</v>
      </c>
      <c r="N10" s="9" t="s">
        <v>627</v>
      </c>
    </row>
    <row r="11" spans="1:14" ht="195">
      <c r="A11" s="8">
        <f t="shared" si="2"/>
        <v>173</v>
      </c>
      <c r="B11" s="44" t="str">
        <f t="shared" si="0"/>
        <v>FQ</v>
      </c>
      <c r="C11" s="6">
        <f t="shared" si="3"/>
        <v>927</v>
      </c>
      <c r="D11" s="6">
        <f t="shared" si="1"/>
        <v>929</v>
      </c>
      <c r="E11" s="6">
        <v>3</v>
      </c>
      <c r="F11" s="5" t="s">
        <v>640</v>
      </c>
      <c r="G11" s="5" t="s">
        <v>640</v>
      </c>
      <c r="H11" s="3"/>
      <c r="I11" s="5"/>
      <c r="J11" s="190"/>
      <c r="K11" s="13" t="s">
        <v>624</v>
      </c>
      <c r="L11" s="3" t="s">
        <v>638</v>
      </c>
      <c r="M11" s="46" t="s">
        <v>641</v>
      </c>
      <c r="N11" s="9" t="s">
        <v>627</v>
      </c>
    </row>
    <row r="12" spans="1:14" ht="195">
      <c r="A12" s="8">
        <f t="shared" si="2"/>
        <v>174</v>
      </c>
      <c r="B12" s="44" t="str">
        <f t="shared" si="0"/>
        <v>FR</v>
      </c>
      <c r="C12" s="6">
        <f t="shared" si="3"/>
        <v>930</v>
      </c>
      <c r="D12" s="6">
        <f t="shared" si="1"/>
        <v>932</v>
      </c>
      <c r="E12" s="6">
        <v>3</v>
      </c>
      <c r="F12" s="5" t="s">
        <v>642</v>
      </c>
      <c r="G12" s="5" t="s">
        <v>642</v>
      </c>
      <c r="H12" s="3"/>
      <c r="I12" s="5"/>
      <c r="J12" s="189"/>
      <c r="K12" s="13" t="s">
        <v>624</v>
      </c>
      <c r="L12" s="3" t="s">
        <v>638</v>
      </c>
      <c r="M12" s="46" t="s">
        <v>643</v>
      </c>
      <c r="N12" s="9" t="s">
        <v>627</v>
      </c>
    </row>
    <row r="13" spans="1:14" ht="195">
      <c r="A13" s="8">
        <f t="shared" si="2"/>
        <v>175</v>
      </c>
      <c r="B13" s="44" t="str">
        <f t="shared" si="0"/>
        <v>FS</v>
      </c>
      <c r="C13" s="6">
        <f t="shared" si="3"/>
        <v>933</v>
      </c>
      <c r="D13" s="6">
        <f t="shared" si="1"/>
        <v>935</v>
      </c>
      <c r="E13" s="6">
        <v>3</v>
      </c>
      <c r="F13" s="5" t="s">
        <v>644</v>
      </c>
      <c r="G13" s="5" t="s">
        <v>644</v>
      </c>
      <c r="H13" s="3"/>
      <c r="I13" s="5"/>
      <c r="J13" s="190"/>
      <c r="K13" s="13" t="s">
        <v>624</v>
      </c>
      <c r="L13" s="3" t="s">
        <v>638</v>
      </c>
      <c r="M13" s="46" t="s">
        <v>645</v>
      </c>
      <c r="N13" s="9" t="s">
        <v>627</v>
      </c>
    </row>
    <row r="14" spans="1:14" ht="195">
      <c r="A14" s="8">
        <f t="shared" si="2"/>
        <v>176</v>
      </c>
      <c r="B14" s="44" t="str">
        <f t="shared" si="0"/>
        <v>FT</v>
      </c>
      <c r="C14" s="6">
        <f t="shared" si="3"/>
        <v>936</v>
      </c>
      <c r="D14" s="6">
        <f t="shared" si="1"/>
        <v>938</v>
      </c>
      <c r="E14" s="6">
        <v>3</v>
      </c>
      <c r="F14" s="5" t="s">
        <v>646</v>
      </c>
      <c r="G14" s="5" t="s">
        <v>646</v>
      </c>
      <c r="H14" s="3"/>
      <c r="I14" s="5"/>
      <c r="J14" s="189"/>
      <c r="K14" s="13" t="s">
        <v>624</v>
      </c>
      <c r="L14" s="3" t="s">
        <v>638</v>
      </c>
      <c r="M14" s="47" t="s">
        <v>647</v>
      </c>
      <c r="N14" s="9" t="s">
        <v>627</v>
      </c>
    </row>
    <row r="15" spans="1:14" ht="195">
      <c r="A15" s="8">
        <f t="shared" si="2"/>
        <v>177</v>
      </c>
      <c r="B15" s="44" t="str">
        <f t="shared" si="0"/>
        <v>FU</v>
      </c>
      <c r="C15" s="6">
        <f t="shared" si="3"/>
        <v>939</v>
      </c>
      <c r="D15" s="6">
        <f t="shared" si="1"/>
        <v>941</v>
      </c>
      <c r="E15" s="6">
        <v>3</v>
      </c>
      <c r="F15" s="5" t="s">
        <v>648</v>
      </c>
      <c r="G15" s="5" t="s">
        <v>648</v>
      </c>
      <c r="H15" s="3"/>
      <c r="I15" s="5"/>
      <c r="J15" s="190"/>
      <c r="K15" s="13" t="s">
        <v>624</v>
      </c>
      <c r="L15" s="3" t="s">
        <v>638</v>
      </c>
      <c r="M15" s="47" t="s">
        <v>649</v>
      </c>
      <c r="N15" s="9" t="s">
        <v>627</v>
      </c>
    </row>
    <row r="16" spans="1:14" ht="210">
      <c r="A16" s="8">
        <f t="shared" si="2"/>
        <v>178</v>
      </c>
      <c r="B16" s="44" t="str">
        <f t="shared" si="0"/>
        <v>FV</v>
      </c>
      <c r="C16" s="6">
        <f t="shared" si="3"/>
        <v>942</v>
      </c>
      <c r="D16" s="6">
        <f t="shared" si="1"/>
        <v>944</v>
      </c>
      <c r="E16" s="6">
        <v>3</v>
      </c>
      <c r="F16" s="5" t="s">
        <v>650</v>
      </c>
      <c r="G16" s="5" t="s">
        <v>650</v>
      </c>
      <c r="H16" s="3"/>
      <c r="I16" s="5"/>
      <c r="J16" s="189"/>
      <c r="K16" s="13" t="s">
        <v>624</v>
      </c>
      <c r="L16" s="3" t="s">
        <v>651</v>
      </c>
      <c r="M16" s="47" t="s">
        <v>652</v>
      </c>
      <c r="N16" s="9" t="s">
        <v>627</v>
      </c>
    </row>
    <row r="17" spans="1:14" ht="210">
      <c r="A17" s="8">
        <f t="shared" si="2"/>
        <v>179</v>
      </c>
      <c r="B17" s="44" t="str">
        <f t="shared" si="0"/>
        <v>FW</v>
      </c>
      <c r="C17" s="6">
        <f t="shared" si="3"/>
        <v>945</v>
      </c>
      <c r="D17" s="6">
        <f t="shared" si="1"/>
        <v>947</v>
      </c>
      <c r="E17" s="6">
        <v>3</v>
      </c>
      <c r="F17" s="5" t="s">
        <v>653</v>
      </c>
      <c r="G17" s="5" t="s">
        <v>653</v>
      </c>
      <c r="H17" s="3"/>
      <c r="I17" s="5"/>
      <c r="J17" s="190"/>
      <c r="K17" s="13" t="s">
        <v>624</v>
      </c>
      <c r="L17" s="3" t="s">
        <v>651</v>
      </c>
      <c r="M17" s="47" t="s">
        <v>654</v>
      </c>
      <c r="N17" s="9" t="s">
        <v>627</v>
      </c>
    </row>
    <row r="18" spans="1:14" ht="210">
      <c r="A18" s="8">
        <f t="shared" si="2"/>
        <v>180</v>
      </c>
      <c r="B18" s="44" t="str">
        <f t="shared" si="0"/>
        <v>FX</v>
      </c>
      <c r="C18" s="6">
        <f t="shared" si="3"/>
        <v>948</v>
      </c>
      <c r="D18" s="6">
        <f t="shared" si="1"/>
        <v>950</v>
      </c>
      <c r="E18" s="6">
        <v>3</v>
      </c>
      <c r="F18" s="5" t="s">
        <v>655</v>
      </c>
      <c r="G18" s="5" t="s">
        <v>655</v>
      </c>
      <c r="H18" s="3"/>
      <c r="I18" s="5"/>
      <c r="J18" s="189"/>
      <c r="K18" s="13" t="s">
        <v>624</v>
      </c>
      <c r="L18" s="3" t="s">
        <v>651</v>
      </c>
      <c r="M18" s="46" t="s">
        <v>656</v>
      </c>
      <c r="N18" s="9" t="s">
        <v>627</v>
      </c>
    </row>
    <row r="19" spans="1:14" ht="210">
      <c r="A19" s="8">
        <f t="shared" si="2"/>
        <v>181</v>
      </c>
      <c r="B19" s="44" t="str">
        <f t="shared" si="0"/>
        <v>FY</v>
      </c>
      <c r="C19" s="6">
        <f t="shared" si="3"/>
        <v>951</v>
      </c>
      <c r="D19" s="6">
        <f t="shared" si="1"/>
        <v>953</v>
      </c>
      <c r="E19" s="6">
        <v>3</v>
      </c>
      <c r="F19" s="5" t="s">
        <v>657</v>
      </c>
      <c r="G19" s="5" t="s">
        <v>657</v>
      </c>
      <c r="H19" s="3"/>
      <c r="I19" s="5"/>
      <c r="J19" s="190"/>
      <c r="K19" s="13" t="s">
        <v>624</v>
      </c>
      <c r="L19" s="3" t="s">
        <v>651</v>
      </c>
      <c r="M19" s="46" t="s">
        <v>658</v>
      </c>
      <c r="N19" s="9" t="s">
        <v>627</v>
      </c>
    </row>
    <row r="20" spans="1:14" ht="210">
      <c r="A20" s="8">
        <f t="shared" si="2"/>
        <v>182</v>
      </c>
      <c r="B20" s="44" t="str">
        <f t="shared" si="0"/>
        <v>FZ</v>
      </c>
      <c r="C20" s="6">
        <f t="shared" si="3"/>
        <v>954</v>
      </c>
      <c r="D20" s="6">
        <f t="shared" si="1"/>
        <v>956</v>
      </c>
      <c r="E20" s="34">
        <v>3</v>
      </c>
      <c r="F20" s="5" t="s">
        <v>659</v>
      </c>
      <c r="G20" s="5" t="s">
        <v>659</v>
      </c>
      <c r="H20" s="3"/>
      <c r="I20" s="5"/>
      <c r="J20" s="54"/>
      <c r="K20" s="13" t="s">
        <v>624</v>
      </c>
      <c r="L20" s="3" t="s">
        <v>651</v>
      </c>
      <c r="M20" s="46" t="s">
        <v>660</v>
      </c>
      <c r="N20" s="9" t="s">
        <v>627</v>
      </c>
    </row>
    <row r="21" spans="1:14" ht="210">
      <c r="A21" s="8">
        <f t="shared" si="2"/>
        <v>183</v>
      </c>
      <c r="B21" s="44" t="str">
        <f t="shared" si="0"/>
        <v>GA</v>
      </c>
      <c r="C21" s="6">
        <f t="shared" si="3"/>
        <v>957</v>
      </c>
      <c r="D21" s="6">
        <f t="shared" si="1"/>
        <v>959</v>
      </c>
      <c r="E21" s="34">
        <v>3</v>
      </c>
      <c r="F21" s="5" t="s">
        <v>661</v>
      </c>
      <c r="G21" s="5" t="s">
        <v>661</v>
      </c>
      <c r="H21" s="3"/>
      <c r="I21" s="5"/>
      <c r="J21" s="54"/>
      <c r="K21" s="13" t="s">
        <v>624</v>
      </c>
      <c r="L21" s="3" t="s">
        <v>651</v>
      </c>
      <c r="M21" s="46" t="s">
        <v>662</v>
      </c>
      <c r="N21" s="9" t="s">
        <v>627</v>
      </c>
    </row>
    <row r="22" spans="1:14" ht="315">
      <c r="A22" s="8">
        <f t="shared" si="2"/>
        <v>184</v>
      </c>
      <c r="B22" s="44" t="str">
        <f t="shared" si="0"/>
        <v>GB</v>
      </c>
      <c r="C22" s="6">
        <f t="shared" si="3"/>
        <v>960</v>
      </c>
      <c r="D22" s="6">
        <f t="shared" si="1"/>
        <v>962</v>
      </c>
      <c r="E22" s="34">
        <v>3</v>
      </c>
      <c r="F22" s="5" t="s">
        <v>663</v>
      </c>
      <c r="G22" s="5" t="s">
        <v>663</v>
      </c>
      <c r="H22" s="3"/>
      <c r="I22" s="15"/>
      <c r="J22" s="55"/>
      <c r="K22" s="13" t="s">
        <v>624</v>
      </c>
      <c r="L22" s="3" t="s">
        <v>664</v>
      </c>
      <c r="M22" s="46" t="s">
        <v>665</v>
      </c>
      <c r="N22" s="9" t="s">
        <v>627</v>
      </c>
    </row>
    <row r="23" spans="1:14" ht="315">
      <c r="A23" s="8">
        <f t="shared" si="2"/>
        <v>185</v>
      </c>
      <c r="B23" s="44" t="str">
        <f t="shared" si="0"/>
        <v>GC</v>
      </c>
      <c r="C23" s="6">
        <f t="shared" si="3"/>
        <v>963</v>
      </c>
      <c r="D23" s="6">
        <f t="shared" si="1"/>
        <v>965</v>
      </c>
      <c r="E23" s="34">
        <v>3</v>
      </c>
      <c r="F23" s="5" t="s">
        <v>666</v>
      </c>
      <c r="G23" s="5" t="s">
        <v>666</v>
      </c>
      <c r="H23" s="3"/>
      <c r="I23" s="15"/>
      <c r="J23" s="189"/>
      <c r="K23" s="13" t="s">
        <v>624</v>
      </c>
      <c r="L23" s="3" t="s">
        <v>664</v>
      </c>
      <c r="M23" s="46" t="s">
        <v>667</v>
      </c>
      <c r="N23" s="9" t="s">
        <v>627</v>
      </c>
    </row>
    <row r="24" spans="1:14" ht="210">
      <c r="A24" s="8">
        <f t="shared" si="2"/>
        <v>186</v>
      </c>
      <c r="B24" s="44" t="str">
        <f t="shared" si="0"/>
        <v>GD</v>
      </c>
      <c r="C24" s="6">
        <f t="shared" si="3"/>
        <v>966</v>
      </c>
      <c r="D24" s="6">
        <f t="shared" si="1"/>
        <v>968</v>
      </c>
      <c r="E24" s="34">
        <v>3</v>
      </c>
      <c r="F24" s="5" t="s">
        <v>668</v>
      </c>
      <c r="G24" s="5" t="s">
        <v>668</v>
      </c>
      <c r="H24" s="3"/>
      <c r="I24" s="15"/>
      <c r="J24" s="190"/>
      <c r="K24" s="13" t="s">
        <v>624</v>
      </c>
      <c r="L24" s="3" t="s">
        <v>651</v>
      </c>
      <c r="M24" s="46" t="s">
        <v>669</v>
      </c>
      <c r="N24" s="9" t="s">
        <v>627</v>
      </c>
    </row>
    <row r="25" spans="1:14" ht="210">
      <c r="A25" s="8">
        <f t="shared" si="2"/>
        <v>187</v>
      </c>
      <c r="B25" s="44" t="str">
        <f t="shared" si="0"/>
        <v>GE</v>
      </c>
      <c r="C25" s="6">
        <f t="shared" si="3"/>
        <v>969</v>
      </c>
      <c r="D25" s="6">
        <f t="shared" si="1"/>
        <v>971</v>
      </c>
      <c r="E25" s="34">
        <v>3</v>
      </c>
      <c r="F25" s="5" t="s">
        <v>670</v>
      </c>
      <c r="G25" s="5" t="s">
        <v>670</v>
      </c>
      <c r="H25" s="3"/>
      <c r="I25" s="15"/>
      <c r="J25" s="189"/>
      <c r="K25" s="13" t="s">
        <v>624</v>
      </c>
      <c r="L25" s="3" t="s">
        <v>651</v>
      </c>
      <c r="M25" s="46" t="s">
        <v>671</v>
      </c>
      <c r="N25" s="9" t="s">
        <v>627</v>
      </c>
    </row>
    <row r="26" spans="1:14" ht="210">
      <c r="A26" s="8">
        <f t="shared" si="2"/>
        <v>188</v>
      </c>
      <c r="B26" s="44" t="str">
        <f t="shared" si="0"/>
        <v>GF</v>
      </c>
      <c r="C26" s="6">
        <f t="shared" si="3"/>
        <v>972</v>
      </c>
      <c r="D26" s="6">
        <f t="shared" si="1"/>
        <v>974</v>
      </c>
      <c r="E26" s="34">
        <v>3</v>
      </c>
      <c r="F26" s="5" t="s">
        <v>672</v>
      </c>
      <c r="G26" s="5" t="s">
        <v>672</v>
      </c>
      <c r="H26" s="3"/>
      <c r="I26" s="15"/>
      <c r="J26" s="190"/>
      <c r="K26" s="13" t="s">
        <v>624</v>
      </c>
      <c r="L26" s="3" t="s">
        <v>651</v>
      </c>
      <c r="M26" s="46" t="s">
        <v>673</v>
      </c>
      <c r="N26" s="9" t="s">
        <v>627</v>
      </c>
    </row>
    <row r="27" spans="1:14" ht="210">
      <c r="A27" s="8">
        <f t="shared" si="2"/>
        <v>189</v>
      </c>
      <c r="B27" s="44" t="str">
        <f t="shared" si="0"/>
        <v>GG</v>
      </c>
      <c r="C27" s="6">
        <f t="shared" si="3"/>
        <v>975</v>
      </c>
      <c r="D27" s="6">
        <f t="shared" si="1"/>
        <v>977</v>
      </c>
      <c r="E27" s="34">
        <v>3</v>
      </c>
      <c r="F27" s="5" t="s">
        <v>674</v>
      </c>
      <c r="G27" s="5" t="s">
        <v>674</v>
      </c>
      <c r="H27" s="3"/>
      <c r="I27" s="15"/>
      <c r="J27" s="189"/>
      <c r="K27" s="13" t="s">
        <v>624</v>
      </c>
      <c r="L27" s="3" t="s">
        <v>651</v>
      </c>
      <c r="M27" s="46" t="s">
        <v>675</v>
      </c>
      <c r="N27" s="9" t="s">
        <v>627</v>
      </c>
    </row>
    <row r="28" spans="1:14" ht="210">
      <c r="A28" s="8">
        <f t="shared" si="2"/>
        <v>190</v>
      </c>
      <c r="B28" s="44" t="str">
        <f t="shared" si="0"/>
        <v>GH</v>
      </c>
      <c r="C28" s="6">
        <f t="shared" si="3"/>
        <v>978</v>
      </c>
      <c r="D28" s="6">
        <f t="shared" si="1"/>
        <v>980</v>
      </c>
      <c r="E28" s="34">
        <v>3</v>
      </c>
      <c r="F28" s="5" t="s">
        <v>676</v>
      </c>
      <c r="G28" s="5" t="s">
        <v>676</v>
      </c>
      <c r="H28" s="3"/>
      <c r="I28" s="15"/>
      <c r="J28" s="190"/>
      <c r="K28" s="13" t="s">
        <v>624</v>
      </c>
      <c r="L28" s="3" t="s">
        <v>651</v>
      </c>
      <c r="M28" s="46" t="s">
        <v>677</v>
      </c>
      <c r="N28" s="9" t="s">
        <v>627</v>
      </c>
    </row>
    <row r="29" spans="1:14" ht="210">
      <c r="A29" s="8">
        <f t="shared" si="2"/>
        <v>191</v>
      </c>
      <c r="B29" s="44" t="str">
        <f t="shared" si="0"/>
        <v>GI</v>
      </c>
      <c r="C29" s="6">
        <f t="shared" si="3"/>
        <v>981</v>
      </c>
      <c r="D29" s="6">
        <f t="shared" si="1"/>
        <v>983</v>
      </c>
      <c r="E29" s="34">
        <v>3</v>
      </c>
      <c r="F29" s="5" t="s">
        <v>678</v>
      </c>
      <c r="G29" s="5" t="s">
        <v>678</v>
      </c>
      <c r="H29" s="3"/>
      <c r="I29" s="15"/>
      <c r="J29" s="189"/>
      <c r="K29" s="13" t="s">
        <v>624</v>
      </c>
      <c r="L29" s="3" t="s">
        <v>651</v>
      </c>
      <c r="M29" s="46" t="s">
        <v>679</v>
      </c>
      <c r="N29" s="9" t="s">
        <v>627</v>
      </c>
    </row>
    <row r="30" spans="1:14" ht="210">
      <c r="A30" s="8">
        <f t="shared" si="2"/>
        <v>192</v>
      </c>
      <c r="B30" s="44" t="str">
        <f t="shared" si="0"/>
        <v>GJ</v>
      </c>
      <c r="C30" s="6">
        <f t="shared" si="3"/>
        <v>984</v>
      </c>
      <c r="D30" s="6">
        <f t="shared" si="1"/>
        <v>986</v>
      </c>
      <c r="E30" s="34">
        <v>3</v>
      </c>
      <c r="F30" s="5" t="s">
        <v>680</v>
      </c>
      <c r="G30" s="5" t="s">
        <v>680</v>
      </c>
      <c r="H30" s="3"/>
      <c r="I30" s="15"/>
      <c r="J30" s="190"/>
      <c r="K30" s="13" t="s">
        <v>624</v>
      </c>
      <c r="L30" s="3" t="s">
        <v>651</v>
      </c>
      <c r="M30" s="46" t="s">
        <v>681</v>
      </c>
      <c r="N30" s="9" t="s">
        <v>627</v>
      </c>
    </row>
    <row r="31" spans="1:14" ht="210">
      <c r="A31" s="8">
        <f t="shared" si="2"/>
        <v>193</v>
      </c>
      <c r="B31" s="44" t="str">
        <f t="shared" si="0"/>
        <v>GK</v>
      </c>
      <c r="C31" s="6">
        <f t="shared" si="3"/>
        <v>987</v>
      </c>
      <c r="D31" s="6">
        <f t="shared" si="1"/>
        <v>989</v>
      </c>
      <c r="E31" s="34">
        <v>3</v>
      </c>
      <c r="F31" s="5" t="s">
        <v>682</v>
      </c>
      <c r="G31" s="5" t="s">
        <v>682</v>
      </c>
      <c r="H31" s="3"/>
      <c r="I31" s="15"/>
      <c r="J31" s="189"/>
      <c r="K31" s="13" t="s">
        <v>624</v>
      </c>
      <c r="L31" s="3" t="s">
        <v>651</v>
      </c>
      <c r="M31" s="46" t="s">
        <v>683</v>
      </c>
      <c r="N31" s="9" t="s">
        <v>627</v>
      </c>
    </row>
    <row r="32" spans="1:14" ht="210">
      <c r="A32" s="8">
        <f t="shared" si="2"/>
        <v>194</v>
      </c>
      <c r="B32" s="44" t="str">
        <f t="shared" si="0"/>
        <v>GL</v>
      </c>
      <c r="C32" s="6">
        <f t="shared" si="3"/>
        <v>990</v>
      </c>
      <c r="D32" s="6">
        <f t="shared" si="1"/>
        <v>992</v>
      </c>
      <c r="E32" s="34">
        <v>3</v>
      </c>
      <c r="F32" s="5" t="s">
        <v>684</v>
      </c>
      <c r="G32" s="5" t="s">
        <v>684</v>
      </c>
      <c r="H32" s="3"/>
      <c r="I32" s="15"/>
      <c r="J32" s="190"/>
      <c r="K32" s="13" t="s">
        <v>624</v>
      </c>
      <c r="L32" s="3" t="s">
        <v>651</v>
      </c>
      <c r="M32" s="46" t="s">
        <v>685</v>
      </c>
      <c r="N32" s="9" t="s">
        <v>627</v>
      </c>
    </row>
    <row r="33" spans="1:14" ht="210">
      <c r="A33" s="8">
        <f t="shared" si="2"/>
        <v>195</v>
      </c>
      <c r="B33" s="44" t="str">
        <f t="shared" si="0"/>
        <v>GM</v>
      </c>
      <c r="C33" s="6">
        <f t="shared" si="3"/>
        <v>993</v>
      </c>
      <c r="D33" s="6">
        <f t="shared" si="1"/>
        <v>995</v>
      </c>
      <c r="E33" s="34">
        <v>3</v>
      </c>
      <c r="F33" s="5" t="s">
        <v>686</v>
      </c>
      <c r="G33" s="5" t="s">
        <v>686</v>
      </c>
      <c r="H33" s="3"/>
      <c r="I33" s="15"/>
      <c r="J33" s="189"/>
      <c r="K33" s="13" t="s">
        <v>624</v>
      </c>
      <c r="L33" s="3" t="s">
        <v>651</v>
      </c>
      <c r="M33" s="46" t="s">
        <v>687</v>
      </c>
      <c r="N33" s="9" t="s">
        <v>627</v>
      </c>
    </row>
    <row r="34" spans="1:14" ht="210">
      <c r="A34" s="8">
        <f t="shared" si="2"/>
        <v>196</v>
      </c>
      <c r="B34" s="44" t="str">
        <f t="shared" si="0"/>
        <v>GN</v>
      </c>
      <c r="C34" s="6">
        <f t="shared" si="3"/>
        <v>996</v>
      </c>
      <c r="D34" s="6">
        <f t="shared" si="1"/>
        <v>998</v>
      </c>
      <c r="E34" s="34">
        <v>3</v>
      </c>
      <c r="F34" s="5" t="s">
        <v>688</v>
      </c>
      <c r="G34" s="5" t="s">
        <v>688</v>
      </c>
      <c r="H34" s="3"/>
      <c r="I34" s="15"/>
      <c r="J34" s="190"/>
      <c r="K34" s="13" t="s">
        <v>624</v>
      </c>
      <c r="L34" s="3" t="s">
        <v>651</v>
      </c>
      <c r="M34" s="46" t="s">
        <v>689</v>
      </c>
      <c r="N34" s="9" t="s">
        <v>627</v>
      </c>
    </row>
    <row r="35" spans="1:14" ht="210">
      <c r="A35" s="8">
        <f t="shared" si="2"/>
        <v>197</v>
      </c>
      <c r="B35" s="44" t="str">
        <f t="shared" si="0"/>
        <v>GO</v>
      </c>
      <c r="C35" s="6">
        <f t="shared" si="3"/>
        <v>999</v>
      </c>
      <c r="D35" s="6">
        <f t="shared" si="1"/>
        <v>1001</v>
      </c>
      <c r="E35" s="34">
        <v>3</v>
      </c>
      <c r="F35" s="5" t="s">
        <v>690</v>
      </c>
      <c r="G35" s="5" t="s">
        <v>690</v>
      </c>
      <c r="H35" s="3"/>
      <c r="I35" s="15"/>
      <c r="J35" s="54"/>
      <c r="K35" s="13" t="s">
        <v>624</v>
      </c>
      <c r="L35" s="3" t="s">
        <v>651</v>
      </c>
      <c r="M35" s="46" t="s">
        <v>691</v>
      </c>
      <c r="N35" s="9" t="s">
        <v>627</v>
      </c>
    </row>
    <row r="36" spans="1:14" ht="225">
      <c r="A36" s="8">
        <f t="shared" si="2"/>
        <v>198</v>
      </c>
      <c r="B36" s="44" t="str">
        <f t="shared" ref="B36:B67" si="4">SUBSTITUTE(ADDRESS(1,A36,4),1,"")</f>
        <v>GP</v>
      </c>
      <c r="C36" s="6">
        <f t="shared" si="3"/>
        <v>1002</v>
      </c>
      <c r="D36" s="6">
        <f t="shared" ref="D36:D67" si="5">C36+E36-1</f>
        <v>1004</v>
      </c>
      <c r="E36" s="34">
        <v>3</v>
      </c>
      <c r="F36" s="5" t="s">
        <v>692</v>
      </c>
      <c r="G36" s="5" t="s">
        <v>692</v>
      </c>
      <c r="H36" s="3" t="s">
        <v>693</v>
      </c>
      <c r="I36" s="5" t="s">
        <v>694</v>
      </c>
      <c r="J36" s="189"/>
      <c r="K36" s="3" t="s">
        <v>695</v>
      </c>
      <c r="L36" s="3" t="s">
        <v>696</v>
      </c>
      <c r="M36" s="46" t="s">
        <v>697</v>
      </c>
      <c r="N36" s="9" t="s">
        <v>698</v>
      </c>
    </row>
    <row r="37" spans="1:14" ht="225">
      <c r="A37" s="8">
        <f t="shared" ref="A37:A68" si="6">A36+1</f>
        <v>199</v>
      </c>
      <c r="B37" s="44" t="str">
        <f t="shared" si="4"/>
        <v>GQ</v>
      </c>
      <c r="C37" s="6">
        <f t="shared" ref="C37:C68" si="7">D36+1</f>
        <v>1005</v>
      </c>
      <c r="D37" s="6">
        <f t="shared" si="5"/>
        <v>1007</v>
      </c>
      <c r="E37" s="34">
        <v>3</v>
      </c>
      <c r="F37" s="5" t="s">
        <v>699</v>
      </c>
      <c r="G37" s="5" t="s">
        <v>699</v>
      </c>
      <c r="H37" s="3" t="s">
        <v>693</v>
      </c>
      <c r="I37" s="5" t="s">
        <v>700</v>
      </c>
      <c r="J37" s="190"/>
      <c r="K37" s="3" t="s">
        <v>695</v>
      </c>
      <c r="L37" s="3" t="s">
        <v>696</v>
      </c>
      <c r="M37" s="46" t="s">
        <v>697</v>
      </c>
      <c r="N37" s="9" t="s">
        <v>698</v>
      </c>
    </row>
    <row r="38" spans="1:14" ht="225">
      <c r="A38" s="8">
        <f t="shared" si="6"/>
        <v>200</v>
      </c>
      <c r="B38" s="44" t="str">
        <f t="shared" si="4"/>
        <v>GR</v>
      </c>
      <c r="C38" s="6">
        <f t="shared" si="7"/>
        <v>1008</v>
      </c>
      <c r="D38" s="6">
        <f t="shared" si="5"/>
        <v>1010</v>
      </c>
      <c r="E38" s="34">
        <v>3</v>
      </c>
      <c r="F38" s="5" t="s">
        <v>701</v>
      </c>
      <c r="G38" s="5" t="s">
        <v>701</v>
      </c>
      <c r="H38" s="3" t="s">
        <v>693</v>
      </c>
      <c r="I38" s="5" t="s">
        <v>702</v>
      </c>
      <c r="J38" s="189"/>
      <c r="K38" s="3" t="s">
        <v>695</v>
      </c>
      <c r="L38" s="3" t="s">
        <v>696</v>
      </c>
      <c r="M38" s="46" t="s">
        <v>703</v>
      </c>
      <c r="N38" s="9" t="s">
        <v>698</v>
      </c>
    </row>
    <row r="39" spans="1:14" ht="225">
      <c r="A39" s="8">
        <f t="shared" si="6"/>
        <v>201</v>
      </c>
      <c r="B39" s="44" t="str">
        <f t="shared" si="4"/>
        <v>GS</v>
      </c>
      <c r="C39" s="6">
        <f t="shared" si="7"/>
        <v>1011</v>
      </c>
      <c r="D39" s="6">
        <f t="shared" si="5"/>
        <v>1013</v>
      </c>
      <c r="E39" s="34">
        <v>3</v>
      </c>
      <c r="F39" s="5" t="s">
        <v>704</v>
      </c>
      <c r="G39" s="5" t="s">
        <v>704</v>
      </c>
      <c r="H39" s="3" t="s">
        <v>693</v>
      </c>
      <c r="I39" s="5" t="s">
        <v>705</v>
      </c>
      <c r="J39" s="190"/>
      <c r="K39" s="3" t="s">
        <v>695</v>
      </c>
      <c r="L39" s="3" t="s">
        <v>696</v>
      </c>
      <c r="M39" s="46" t="s">
        <v>703</v>
      </c>
      <c r="N39" s="9" t="s">
        <v>698</v>
      </c>
    </row>
    <row r="40" spans="1:14" ht="225">
      <c r="A40" s="8">
        <f t="shared" si="6"/>
        <v>202</v>
      </c>
      <c r="B40" s="44" t="str">
        <f t="shared" si="4"/>
        <v>GT</v>
      </c>
      <c r="C40" s="6">
        <f t="shared" si="7"/>
        <v>1014</v>
      </c>
      <c r="D40" s="6">
        <f t="shared" si="5"/>
        <v>1016</v>
      </c>
      <c r="E40" s="34">
        <v>3</v>
      </c>
      <c r="F40" s="5" t="s">
        <v>706</v>
      </c>
      <c r="G40" s="5" t="s">
        <v>706</v>
      </c>
      <c r="H40" s="3" t="s">
        <v>693</v>
      </c>
      <c r="I40" s="5" t="s">
        <v>707</v>
      </c>
      <c r="J40" s="189"/>
      <c r="K40" s="3" t="s">
        <v>695</v>
      </c>
      <c r="L40" s="3" t="s">
        <v>696</v>
      </c>
      <c r="M40" s="46" t="s">
        <v>703</v>
      </c>
      <c r="N40" s="9" t="s">
        <v>698</v>
      </c>
    </row>
    <row r="41" spans="1:14" ht="225">
      <c r="A41" s="8">
        <f t="shared" si="6"/>
        <v>203</v>
      </c>
      <c r="B41" s="44" t="str">
        <f t="shared" si="4"/>
        <v>GU</v>
      </c>
      <c r="C41" s="6">
        <f t="shared" si="7"/>
        <v>1017</v>
      </c>
      <c r="D41" s="6">
        <f t="shared" si="5"/>
        <v>1019</v>
      </c>
      <c r="E41" s="34">
        <v>3</v>
      </c>
      <c r="F41" s="5" t="s">
        <v>708</v>
      </c>
      <c r="G41" s="5" t="s">
        <v>708</v>
      </c>
      <c r="H41" s="3" t="s">
        <v>693</v>
      </c>
      <c r="I41" s="5" t="s">
        <v>709</v>
      </c>
      <c r="J41" s="190"/>
      <c r="K41" s="3" t="s">
        <v>695</v>
      </c>
      <c r="L41" s="3" t="s">
        <v>696</v>
      </c>
      <c r="M41" s="46" t="s">
        <v>710</v>
      </c>
      <c r="N41" s="9" t="s">
        <v>698</v>
      </c>
    </row>
    <row r="42" spans="1:14" ht="285">
      <c r="A42" s="8">
        <f t="shared" si="6"/>
        <v>204</v>
      </c>
      <c r="B42" s="44" t="str">
        <f t="shared" si="4"/>
        <v>GV</v>
      </c>
      <c r="C42" s="6">
        <f t="shared" si="7"/>
        <v>1020</v>
      </c>
      <c r="D42" s="6">
        <f t="shared" si="5"/>
        <v>1022</v>
      </c>
      <c r="E42" s="6">
        <v>3</v>
      </c>
      <c r="F42" s="5" t="s">
        <v>711</v>
      </c>
      <c r="G42" s="5" t="s">
        <v>711</v>
      </c>
      <c r="H42" s="3" t="s">
        <v>693</v>
      </c>
      <c r="I42" s="5" t="s">
        <v>712</v>
      </c>
      <c r="J42" s="189"/>
      <c r="K42" s="3" t="s">
        <v>695</v>
      </c>
      <c r="L42" s="3" t="s">
        <v>713</v>
      </c>
      <c r="M42" s="46" t="s">
        <v>714</v>
      </c>
      <c r="N42" s="9" t="s">
        <v>698</v>
      </c>
    </row>
    <row r="43" spans="1:14" ht="285">
      <c r="A43" s="8">
        <f t="shared" si="6"/>
        <v>205</v>
      </c>
      <c r="B43" s="44" t="str">
        <f t="shared" si="4"/>
        <v>GW</v>
      </c>
      <c r="C43" s="6">
        <f t="shared" si="7"/>
        <v>1023</v>
      </c>
      <c r="D43" s="6">
        <f t="shared" si="5"/>
        <v>1025</v>
      </c>
      <c r="E43" s="6">
        <v>3</v>
      </c>
      <c r="F43" s="5" t="s">
        <v>715</v>
      </c>
      <c r="G43" s="5" t="s">
        <v>715</v>
      </c>
      <c r="H43" s="3" t="s">
        <v>693</v>
      </c>
      <c r="I43" s="5" t="s">
        <v>712</v>
      </c>
      <c r="J43" s="190"/>
      <c r="K43" s="3" t="s">
        <v>695</v>
      </c>
      <c r="L43" s="3" t="s">
        <v>713</v>
      </c>
      <c r="M43" s="46" t="s">
        <v>716</v>
      </c>
      <c r="N43" s="9" t="s">
        <v>698</v>
      </c>
    </row>
    <row r="44" spans="1:14" ht="285">
      <c r="A44" s="8">
        <f t="shared" si="6"/>
        <v>206</v>
      </c>
      <c r="B44" s="44" t="str">
        <f t="shared" si="4"/>
        <v>GX</v>
      </c>
      <c r="C44" s="6">
        <f t="shared" si="7"/>
        <v>1026</v>
      </c>
      <c r="D44" s="6">
        <f t="shared" si="5"/>
        <v>1028</v>
      </c>
      <c r="E44" s="6">
        <v>3</v>
      </c>
      <c r="F44" s="5" t="s">
        <v>717</v>
      </c>
      <c r="G44" s="5" t="s">
        <v>717</v>
      </c>
      <c r="H44" s="3" t="s">
        <v>693</v>
      </c>
      <c r="I44" s="5" t="s">
        <v>712</v>
      </c>
      <c r="J44" s="189"/>
      <c r="K44" s="3" t="s">
        <v>695</v>
      </c>
      <c r="L44" s="3" t="s">
        <v>713</v>
      </c>
      <c r="M44" s="46" t="s">
        <v>718</v>
      </c>
      <c r="N44" s="9" t="s">
        <v>698</v>
      </c>
    </row>
    <row r="45" spans="1:14" ht="285">
      <c r="A45" s="8">
        <f t="shared" si="6"/>
        <v>207</v>
      </c>
      <c r="B45" s="44" t="str">
        <f t="shared" si="4"/>
        <v>GY</v>
      </c>
      <c r="C45" s="6">
        <f t="shared" si="7"/>
        <v>1029</v>
      </c>
      <c r="D45" s="6">
        <f t="shared" si="5"/>
        <v>1031</v>
      </c>
      <c r="E45" s="6">
        <v>3</v>
      </c>
      <c r="F45" s="5" t="s">
        <v>719</v>
      </c>
      <c r="G45" s="5" t="s">
        <v>719</v>
      </c>
      <c r="H45" s="3" t="s">
        <v>693</v>
      </c>
      <c r="I45" s="5" t="s">
        <v>712</v>
      </c>
      <c r="J45" s="190"/>
      <c r="K45" s="3" t="s">
        <v>695</v>
      </c>
      <c r="L45" s="3" t="s">
        <v>713</v>
      </c>
      <c r="M45" s="46" t="s">
        <v>720</v>
      </c>
      <c r="N45" s="9" t="s">
        <v>698</v>
      </c>
    </row>
    <row r="46" spans="1:14" ht="285">
      <c r="A46" s="8">
        <f t="shared" si="6"/>
        <v>208</v>
      </c>
      <c r="B46" s="44" t="str">
        <f t="shared" si="4"/>
        <v>GZ</v>
      </c>
      <c r="C46" s="6">
        <f t="shared" si="7"/>
        <v>1032</v>
      </c>
      <c r="D46" s="6">
        <f t="shared" si="5"/>
        <v>1034</v>
      </c>
      <c r="E46" s="6">
        <v>3</v>
      </c>
      <c r="F46" s="5" t="s">
        <v>721</v>
      </c>
      <c r="G46" s="5" t="s">
        <v>721</v>
      </c>
      <c r="H46" s="3" t="s">
        <v>693</v>
      </c>
      <c r="I46" s="5" t="s">
        <v>712</v>
      </c>
      <c r="J46" s="189"/>
      <c r="K46" s="3" t="s">
        <v>695</v>
      </c>
      <c r="L46" s="3" t="s">
        <v>713</v>
      </c>
      <c r="M46" s="47" t="s">
        <v>722</v>
      </c>
      <c r="N46" s="9" t="s">
        <v>698</v>
      </c>
    </row>
    <row r="47" spans="1:14" ht="285">
      <c r="A47" s="8">
        <f t="shared" si="6"/>
        <v>209</v>
      </c>
      <c r="B47" s="44" t="str">
        <f t="shared" si="4"/>
        <v>HA</v>
      </c>
      <c r="C47" s="6">
        <f t="shared" si="7"/>
        <v>1035</v>
      </c>
      <c r="D47" s="6">
        <f t="shared" si="5"/>
        <v>1037</v>
      </c>
      <c r="E47" s="6">
        <v>3</v>
      </c>
      <c r="F47" s="5" t="s">
        <v>723</v>
      </c>
      <c r="G47" s="5" t="s">
        <v>723</v>
      </c>
      <c r="H47" s="3" t="s">
        <v>693</v>
      </c>
      <c r="I47" s="5" t="s">
        <v>712</v>
      </c>
      <c r="J47" s="190"/>
      <c r="K47" s="3" t="s">
        <v>695</v>
      </c>
      <c r="L47" s="3" t="s">
        <v>713</v>
      </c>
      <c r="M47" s="47" t="s">
        <v>724</v>
      </c>
      <c r="N47" s="9" t="s">
        <v>698</v>
      </c>
    </row>
    <row r="48" spans="1:14" ht="285">
      <c r="A48" s="8">
        <f t="shared" si="6"/>
        <v>210</v>
      </c>
      <c r="B48" s="44" t="str">
        <f t="shared" si="4"/>
        <v>HB</v>
      </c>
      <c r="C48" s="6">
        <f t="shared" si="7"/>
        <v>1038</v>
      </c>
      <c r="D48" s="6">
        <f t="shared" si="5"/>
        <v>1040</v>
      </c>
      <c r="E48" s="6">
        <v>3</v>
      </c>
      <c r="F48" s="5" t="s">
        <v>725</v>
      </c>
      <c r="G48" s="5" t="s">
        <v>725</v>
      </c>
      <c r="H48" s="3" t="s">
        <v>693</v>
      </c>
      <c r="I48" s="5" t="s">
        <v>712</v>
      </c>
      <c r="J48" s="189"/>
      <c r="K48" s="3" t="s">
        <v>695</v>
      </c>
      <c r="L48" s="3" t="s">
        <v>713</v>
      </c>
      <c r="M48" s="47" t="s">
        <v>726</v>
      </c>
      <c r="N48" s="9" t="s">
        <v>698</v>
      </c>
    </row>
    <row r="49" spans="1:14" ht="285">
      <c r="A49" s="8">
        <f t="shared" si="6"/>
        <v>211</v>
      </c>
      <c r="B49" s="44" t="str">
        <f t="shared" si="4"/>
        <v>HC</v>
      </c>
      <c r="C49" s="6">
        <f t="shared" si="7"/>
        <v>1041</v>
      </c>
      <c r="D49" s="6">
        <f t="shared" si="5"/>
        <v>1043</v>
      </c>
      <c r="E49" s="6">
        <v>3</v>
      </c>
      <c r="F49" s="5" t="s">
        <v>727</v>
      </c>
      <c r="G49" s="5" t="s">
        <v>727</v>
      </c>
      <c r="H49" s="3" t="s">
        <v>693</v>
      </c>
      <c r="I49" s="5" t="s">
        <v>712</v>
      </c>
      <c r="J49" s="190"/>
      <c r="K49" s="3" t="s">
        <v>695</v>
      </c>
      <c r="L49" s="3" t="s">
        <v>713</v>
      </c>
      <c r="M49" s="47" t="s">
        <v>728</v>
      </c>
      <c r="N49" s="9" t="s">
        <v>698</v>
      </c>
    </row>
    <row r="50" spans="1:14" ht="285">
      <c r="A50" s="8">
        <f t="shared" si="6"/>
        <v>212</v>
      </c>
      <c r="B50" s="44" t="str">
        <f t="shared" si="4"/>
        <v>HD</v>
      </c>
      <c r="C50" s="6">
        <f t="shared" si="7"/>
        <v>1044</v>
      </c>
      <c r="D50" s="6">
        <f t="shared" si="5"/>
        <v>1046</v>
      </c>
      <c r="E50" s="6">
        <v>3</v>
      </c>
      <c r="F50" s="5" t="s">
        <v>729</v>
      </c>
      <c r="G50" s="5" t="s">
        <v>729</v>
      </c>
      <c r="H50" s="3" t="s">
        <v>693</v>
      </c>
      <c r="I50" s="5" t="s">
        <v>712</v>
      </c>
      <c r="J50" s="189"/>
      <c r="K50" s="3" t="s">
        <v>695</v>
      </c>
      <c r="L50" s="3" t="s">
        <v>713</v>
      </c>
      <c r="M50" s="46" t="s">
        <v>730</v>
      </c>
      <c r="N50" s="9" t="s">
        <v>698</v>
      </c>
    </row>
    <row r="51" spans="1:14" ht="285">
      <c r="A51" s="8">
        <f t="shared" si="6"/>
        <v>213</v>
      </c>
      <c r="B51" s="44" t="str">
        <f t="shared" si="4"/>
        <v>HE</v>
      </c>
      <c r="C51" s="6">
        <f t="shared" si="7"/>
        <v>1047</v>
      </c>
      <c r="D51" s="6">
        <f t="shared" si="5"/>
        <v>1049</v>
      </c>
      <c r="E51" s="6">
        <v>3</v>
      </c>
      <c r="F51" s="5" t="s">
        <v>731</v>
      </c>
      <c r="G51" s="5" t="s">
        <v>731</v>
      </c>
      <c r="H51" s="3" t="s">
        <v>693</v>
      </c>
      <c r="I51" s="5" t="s">
        <v>712</v>
      </c>
      <c r="J51" s="190"/>
      <c r="K51" s="3" t="s">
        <v>695</v>
      </c>
      <c r="L51" s="3" t="s">
        <v>713</v>
      </c>
      <c r="M51" s="46" t="s">
        <v>732</v>
      </c>
      <c r="N51" s="9" t="s">
        <v>698</v>
      </c>
    </row>
    <row r="52" spans="1:14" ht="285">
      <c r="A52" s="8">
        <f t="shared" si="6"/>
        <v>214</v>
      </c>
      <c r="B52" s="44" t="str">
        <f t="shared" si="4"/>
        <v>HF</v>
      </c>
      <c r="C52" s="6">
        <f t="shared" si="7"/>
        <v>1050</v>
      </c>
      <c r="D52" s="6">
        <f t="shared" si="5"/>
        <v>1052</v>
      </c>
      <c r="E52" s="6">
        <v>3</v>
      </c>
      <c r="F52" s="5" t="s">
        <v>733</v>
      </c>
      <c r="G52" s="5" t="s">
        <v>733</v>
      </c>
      <c r="H52" s="3" t="s">
        <v>693</v>
      </c>
      <c r="I52" s="5" t="s">
        <v>712</v>
      </c>
      <c r="J52" s="189"/>
      <c r="K52" s="3" t="s">
        <v>695</v>
      </c>
      <c r="L52" s="3" t="s">
        <v>713</v>
      </c>
      <c r="M52" s="46" t="s">
        <v>734</v>
      </c>
      <c r="N52" s="9" t="s">
        <v>698</v>
      </c>
    </row>
    <row r="53" spans="1:14" ht="285">
      <c r="A53" s="8">
        <f t="shared" si="6"/>
        <v>215</v>
      </c>
      <c r="B53" s="44" t="str">
        <f t="shared" si="4"/>
        <v>HG</v>
      </c>
      <c r="C53" s="6">
        <f t="shared" si="7"/>
        <v>1053</v>
      </c>
      <c r="D53" s="6">
        <f t="shared" si="5"/>
        <v>1055</v>
      </c>
      <c r="E53" s="6">
        <v>3</v>
      </c>
      <c r="F53" s="5" t="s">
        <v>735</v>
      </c>
      <c r="G53" s="5" t="s">
        <v>735</v>
      </c>
      <c r="H53" s="3" t="s">
        <v>693</v>
      </c>
      <c r="I53" s="5" t="s">
        <v>712</v>
      </c>
      <c r="J53" s="190"/>
      <c r="K53" s="3" t="s">
        <v>695</v>
      </c>
      <c r="L53" s="3" t="s">
        <v>713</v>
      </c>
      <c r="M53" s="46" t="s">
        <v>736</v>
      </c>
      <c r="N53" s="9" t="s">
        <v>698</v>
      </c>
    </row>
    <row r="54" spans="1:14" ht="409.5">
      <c r="A54" s="8">
        <f t="shared" si="6"/>
        <v>216</v>
      </c>
      <c r="B54" s="44" t="str">
        <f t="shared" si="4"/>
        <v>HH</v>
      </c>
      <c r="C54" s="6">
        <f t="shared" si="7"/>
        <v>1056</v>
      </c>
      <c r="D54" s="6">
        <f t="shared" si="5"/>
        <v>1058</v>
      </c>
      <c r="E54" s="6">
        <v>3</v>
      </c>
      <c r="F54" s="5" t="s">
        <v>737</v>
      </c>
      <c r="G54" s="5" t="s">
        <v>737</v>
      </c>
      <c r="H54" s="3" t="s">
        <v>693</v>
      </c>
      <c r="I54" s="5" t="s">
        <v>712</v>
      </c>
      <c r="J54" s="189"/>
      <c r="K54" s="3" t="s">
        <v>695</v>
      </c>
      <c r="L54" s="3" t="s">
        <v>738</v>
      </c>
      <c r="M54" s="46" t="s">
        <v>739</v>
      </c>
      <c r="N54" s="9" t="s">
        <v>698</v>
      </c>
    </row>
    <row r="55" spans="1:14" ht="409.5">
      <c r="A55" s="8">
        <f t="shared" si="6"/>
        <v>217</v>
      </c>
      <c r="B55" s="44" t="str">
        <f t="shared" si="4"/>
        <v>HI</v>
      </c>
      <c r="C55" s="6">
        <f t="shared" si="7"/>
        <v>1059</v>
      </c>
      <c r="D55" s="6">
        <f t="shared" si="5"/>
        <v>1061</v>
      </c>
      <c r="E55" s="6">
        <v>3</v>
      </c>
      <c r="F55" s="5" t="s">
        <v>740</v>
      </c>
      <c r="G55" s="5" t="s">
        <v>740</v>
      </c>
      <c r="H55" s="3" t="s">
        <v>693</v>
      </c>
      <c r="I55" s="5" t="s">
        <v>712</v>
      </c>
      <c r="J55" s="190"/>
      <c r="K55" s="3" t="s">
        <v>695</v>
      </c>
      <c r="L55" s="3" t="s">
        <v>738</v>
      </c>
      <c r="M55" s="46" t="s">
        <v>741</v>
      </c>
      <c r="N55" s="9" t="s">
        <v>698</v>
      </c>
    </row>
    <row r="56" spans="1:14" ht="285">
      <c r="A56" s="8">
        <f t="shared" si="6"/>
        <v>218</v>
      </c>
      <c r="B56" s="44" t="str">
        <f t="shared" si="4"/>
        <v>HJ</v>
      </c>
      <c r="C56" s="6">
        <f t="shared" si="7"/>
        <v>1062</v>
      </c>
      <c r="D56" s="6">
        <f t="shared" si="5"/>
        <v>1064</v>
      </c>
      <c r="E56" s="6">
        <v>3</v>
      </c>
      <c r="F56" s="5" t="s">
        <v>742</v>
      </c>
      <c r="G56" s="5" t="s">
        <v>742</v>
      </c>
      <c r="H56" s="3" t="s">
        <v>693</v>
      </c>
      <c r="I56" s="5" t="s">
        <v>712</v>
      </c>
      <c r="J56" s="189"/>
      <c r="K56" s="3" t="s">
        <v>695</v>
      </c>
      <c r="L56" s="3" t="s">
        <v>713</v>
      </c>
      <c r="M56" s="46" t="s">
        <v>743</v>
      </c>
      <c r="N56" s="9" t="s">
        <v>698</v>
      </c>
    </row>
    <row r="57" spans="1:14" ht="285">
      <c r="A57" s="8">
        <f t="shared" si="6"/>
        <v>219</v>
      </c>
      <c r="B57" s="44" t="str">
        <f t="shared" si="4"/>
        <v>HK</v>
      </c>
      <c r="C57" s="6">
        <f t="shared" si="7"/>
        <v>1065</v>
      </c>
      <c r="D57" s="6">
        <f t="shared" si="5"/>
        <v>1067</v>
      </c>
      <c r="E57" s="6">
        <v>3</v>
      </c>
      <c r="F57" s="5" t="s">
        <v>744</v>
      </c>
      <c r="G57" s="5" t="s">
        <v>744</v>
      </c>
      <c r="H57" s="3" t="s">
        <v>693</v>
      </c>
      <c r="I57" s="5" t="s">
        <v>712</v>
      </c>
      <c r="J57" s="190"/>
      <c r="K57" s="3" t="s">
        <v>695</v>
      </c>
      <c r="L57" s="3" t="s">
        <v>713</v>
      </c>
      <c r="M57" s="46" t="s">
        <v>745</v>
      </c>
      <c r="N57" s="9" t="s">
        <v>698</v>
      </c>
    </row>
    <row r="58" spans="1:14" ht="285">
      <c r="A58" s="8">
        <f t="shared" si="6"/>
        <v>220</v>
      </c>
      <c r="B58" s="44" t="str">
        <f t="shared" si="4"/>
        <v>HL</v>
      </c>
      <c r="C58" s="6">
        <f t="shared" si="7"/>
        <v>1068</v>
      </c>
      <c r="D58" s="6">
        <f t="shared" si="5"/>
        <v>1070</v>
      </c>
      <c r="E58" s="6">
        <v>3</v>
      </c>
      <c r="F58" s="5" t="s">
        <v>746</v>
      </c>
      <c r="G58" s="5" t="s">
        <v>746</v>
      </c>
      <c r="H58" s="3" t="s">
        <v>693</v>
      </c>
      <c r="I58" s="5" t="s">
        <v>712</v>
      </c>
      <c r="J58" s="189"/>
      <c r="K58" s="3" t="s">
        <v>695</v>
      </c>
      <c r="L58" s="3" t="s">
        <v>713</v>
      </c>
      <c r="M58" s="46" t="s">
        <v>747</v>
      </c>
      <c r="N58" s="9" t="s">
        <v>698</v>
      </c>
    </row>
    <row r="59" spans="1:14" ht="285">
      <c r="A59" s="8">
        <f t="shared" si="6"/>
        <v>221</v>
      </c>
      <c r="B59" s="44" t="str">
        <f t="shared" si="4"/>
        <v>HM</v>
      </c>
      <c r="C59" s="6">
        <f t="shared" si="7"/>
        <v>1071</v>
      </c>
      <c r="D59" s="6">
        <f t="shared" si="5"/>
        <v>1073</v>
      </c>
      <c r="E59" s="6">
        <v>3</v>
      </c>
      <c r="F59" s="5" t="s">
        <v>748</v>
      </c>
      <c r="G59" s="5" t="s">
        <v>748</v>
      </c>
      <c r="H59" s="3" t="s">
        <v>693</v>
      </c>
      <c r="I59" s="5" t="s">
        <v>712</v>
      </c>
      <c r="J59" s="190"/>
      <c r="K59" s="3" t="s">
        <v>695</v>
      </c>
      <c r="L59" s="3" t="s">
        <v>713</v>
      </c>
      <c r="M59" s="46" t="s">
        <v>749</v>
      </c>
      <c r="N59" s="9" t="s">
        <v>698</v>
      </c>
    </row>
    <row r="60" spans="1:14" ht="285">
      <c r="A60" s="8">
        <f t="shared" si="6"/>
        <v>222</v>
      </c>
      <c r="B60" s="44" t="str">
        <f t="shared" si="4"/>
        <v>HN</v>
      </c>
      <c r="C60" s="6">
        <f t="shared" si="7"/>
        <v>1074</v>
      </c>
      <c r="D60" s="6">
        <f t="shared" si="5"/>
        <v>1076</v>
      </c>
      <c r="E60" s="6">
        <v>3</v>
      </c>
      <c r="F60" s="5" t="s">
        <v>750</v>
      </c>
      <c r="G60" s="5" t="s">
        <v>750</v>
      </c>
      <c r="H60" s="3" t="s">
        <v>693</v>
      </c>
      <c r="I60" s="5" t="s">
        <v>712</v>
      </c>
      <c r="J60" s="189"/>
      <c r="K60" s="3" t="s">
        <v>695</v>
      </c>
      <c r="L60" s="3" t="s">
        <v>713</v>
      </c>
      <c r="M60" s="46" t="s">
        <v>751</v>
      </c>
      <c r="N60" s="9" t="s">
        <v>698</v>
      </c>
    </row>
    <row r="61" spans="1:14" ht="285">
      <c r="A61" s="8">
        <f t="shared" si="6"/>
        <v>223</v>
      </c>
      <c r="B61" s="44" t="str">
        <f t="shared" si="4"/>
        <v>HO</v>
      </c>
      <c r="C61" s="6">
        <f t="shared" si="7"/>
        <v>1077</v>
      </c>
      <c r="D61" s="6">
        <f t="shared" si="5"/>
        <v>1079</v>
      </c>
      <c r="E61" s="6">
        <v>3</v>
      </c>
      <c r="F61" s="5" t="s">
        <v>752</v>
      </c>
      <c r="G61" s="5" t="s">
        <v>752</v>
      </c>
      <c r="H61" s="3" t="s">
        <v>693</v>
      </c>
      <c r="I61" s="5" t="s">
        <v>712</v>
      </c>
      <c r="J61" s="190"/>
      <c r="K61" s="3" t="s">
        <v>695</v>
      </c>
      <c r="L61" s="3" t="s">
        <v>713</v>
      </c>
      <c r="M61" s="46" t="s">
        <v>753</v>
      </c>
      <c r="N61" s="9" t="s">
        <v>698</v>
      </c>
    </row>
    <row r="62" spans="1:14" ht="285">
      <c r="A62" s="8">
        <f t="shared" si="6"/>
        <v>224</v>
      </c>
      <c r="B62" s="44" t="str">
        <f t="shared" si="4"/>
        <v>HP</v>
      </c>
      <c r="C62" s="6">
        <f t="shared" si="7"/>
        <v>1080</v>
      </c>
      <c r="D62" s="6">
        <f t="shared" si="5"/>
        <v>1082</v>
      </c>
      <c r="E62" s="6">
        <v>3</v>
      </c>
      <c r="F62" s="5" t="s">
        <v>754</v>
      </c>
      <c r="G62" s="5" t="s">
        <v>754</v>
      </c>
      <c r="H62" s="3" t="s">
        <v>693</v>
      </c>
      <c r="I62" s="5" t="s">
        <v>712</v>
      </c>
      <c r="J62" s="189"/>
      <c r="K62" s="3" t="s">
        <v>695</v>
      </c>
      <c r="L62" s="3" t="s">
        <v>713</v>
      </c>
      <c r="M62" s="46" t="s">
        <v>755</v>
      </c>
      <c r="N62" s="9" t="s">
        <v>698</v>
      </c>
    </row>
    <row r="63" spans="1:14" ht="285">
      <c r="A63" s="8">
        <f t="shared" si="6"/>
        <v>225</v>
      </c>
      <c r="B63" s="44" t="str">
        <f t="shared" si="4"/>
        <v>HQ</v>
      </c>
      <c r="C63" s="6">
        <f t="shared" si="7"/>
        <v>1083</v>
      </c>
      <c r="D63" s="6">
        <f t="shared" si="5"/>
        <v>1085</v>
      </c>
      <c r="E63" s="6">
        <v>3</v>
      </c>
      <c r="F63" s="5" t="s">
        <v>756</v>
      </c>
      <c r="G63" s="5" t="s">
        <v>756</v>
      </c>
      <c r="H63" s="3" t="s">
        <v>693</v>
      </c>
      <c r="I63" s="5" t="s">
        <v>712</v>
      </c>
      <c r="J63" s="190"/>
      <c r="K63" s="3" t="s">
        <v>695</v>
      </c>
      <c r="L63" s="3" t="s">
        <v>713</v>
      </c>
      <c r="M63" s="46" t="s">
        <v>757</v>
      </c>
      <c r="N63" s="9" t="s">
        <v>698</v>
      </c>
    </row>
    <row r="64" spans="1:14" ht="285">
      <c r="A64" s="8">
        <f t="shared" si="6"/>
        <v>226</v>
      </c>
      <c r="B64" s="44" t="str">
        <f t="shared" si="4"/>
        <v>HR</v>
      </c>
      <c r="C64" s="6">
        <f t="shared" si="7"/>
        <v>1086</v>
      </c>
      <c r="D64" s="6">
        <f t="shared" si="5"/>
        <v>1088</v>
      </c>
      <c r="E64" s="6">
        <v>3</v>
      </c>
      <c r="F64" s="5" t="s">
        <v>758</v>
      </c>
      <c r="G64" s="5" t="s">
        <v>758</v>
      </c>
      <c r="H64" s="3" t="s">
        <v>693</v>
      </c>
      <c r="I64" s="5" t="s">
        <v>712</v>
      </c>
      <c r="J64" s="189"/>
      <c r="K64" s="3" t="s">
        <v>695</v>
      </c>
      <c r="L64" s="3" t="s">
        <v>713</v>
      </c>
      <c r="M64" s="46" t="s">
        <v>759</v>
      </c>
      <c r="N64" s="9" t="s">
        <v>698</v>
      </c>
    </row>
    <row r="65" spans="1:14" ht="285">
      <c r="A65" s="8">
        <f t="shared" si="6"/>
        <v>227</v>
      </c>
      <c r="B65" s="44" t="str">
        <f t="shared" si="4"/>
        <v>HS</v>
      </c>
      <c r="C65" s="6">
        <f t="shared" si="7"/>
        <v>1089</v>
      </c>
      <c r="D65" s="6">
        <f t="shared" si="5"/>
        <v>1091</v>
      </c>
      <c r="E65" s="6">
        <v>3</v>
      </c>
      <c r="F65" s="5" t="s">
        <v>760</v>
      </c>
      <c r="G65" s="5" t="s">
        <v>760</v>
      </c>
      <c r="H65" s="3" t="s">
        <v>693</v>
      </c>
      <c r="I65" s="5" t="s">
        <v>712</v>
      </c>
      <c r="J65" s="190"/>
      <c r="K65" s="3" t="s">
        <v>695</v>
      </c>
      <c r="L65" s="3" t="s">
        <v>713</v>
      </c>
      <c r="M65" s="46" t="s">
        <v>761</v>
      </c>
      <c r="N65" s="9" t="s">
        <v>698</v>
      </c>
    </row>
    <row r="66" spans="1:14" ht="285">
      <c r="A66" s="8">
        <f t="shared" si="6"/>
        <v>228</v>
      </c>
      <c r="B66" s="44" t="str">
        <f t="shared" si="4"/>
        <v>HT</v>
      </c>
      <c r="C66" s="6">
        <f t="shared" si="7"/>
        <v>1092</v>
      </c>
      <c r="D66" s="6">
        <f t="shared" si="5"/>
        <v>1094</v>
      </c>
      <c r="E66" s="6">
        <v>3</v>
      </c>
      <c r="F66" s="5" t="s">
        <v>762</v>
      </c>
      <c r="G66" s="5" t="s">
        <v>762</v>
      </c>
      <c r="H66" s="3" t="s">
        <v>693</v>
      </c>
      <c r="I66" s="5" t="s">
        <v>712</v>
      </c>
      <c r="J66" s="189"/>
      <c r="K66" s="3" t="s">
        <v>695</v>
      </c>
      <c r="L66" s="3" t="s">
        <v>713</v>
      </c>
      <c r="M66" s="46" t="s">
        <v>763</v>
      </c>
      <c r="N66" s="9" t="s">
        <v>698</v>
      </c>
    </row>
    <row r="67" spans="1:14" ht="285">
      <c r="A67" s="8">
        <f t="shared" si="6"/>
        <v>229</v>
      </c>
      <c r="B67" s="44" t="str">
        <f t="shared" si="4"/>
        <v>HU</v>
      </c>
      <c r="C67" s="6">
        <f t="shared" si="7"/>
        <v>1095</v>
      </c>
      <c r="D67" s="6">
        <f t="shared" si="5"/>
        <v>1097</v>
      </c>
      <c r="E67" s="6">
        <v>3</v>
      </c>
      <c r="F67" s="5" t="s">
        <v>764</v>
      </c>
      <c r="G67" s="5" t="s">
        <v>764</v>
      </c>
      <c r="H67" s="3" t="s">
        <v>693</v>
      </c>
      <c r="I67" s="5" t="s">
        <v>712</v>
      </c>
      <c r="J67" s="190"/>
      <c r="K67" s="3" t="s">
        <v>695</v>
      </c>
      <c r="L67" s="3" t="s">
        <v>713</v>
      </c>
      <c r="M67" s="46" t="s">
        <v>765</v>
      </c>
      <c r="N67" s="9" t="s">
        <v>698</v>
      </c>
    </row>
    <row r="68" spans="1:14" ht="135">
      <c r="A68" s="8">
        <f t="shared" si="6"/>
        <v>230</v>
      </c>
      <c r="B68" s="44" t="str">
        <f t="shared" ref="B68:B99" si="8">SUBSTITUTE(ADDRESS(1,A68,4),1,"")</f>
        <v>HV</v>
      </c>
      <c r="C68" s="6">
        <f t="shared" si="7"/>
        <v>1098</v>
      </c>
      <c r="D68" s="6">
        <f t="shared" ref="D68:D99" si="9">C68+E68-1</f>
        <v>1100</v>
      </c>
      <c r="E68" s="34">
        <v>3</v>
      </c>
      <c r="F68" s="5" t="s">
        <v>766</v>
      </c>
      <c r="G68" s="5" t="s">
        <v>766</v>
      </c>
      <c r="H68" s="3" t="s">
        <v>693</v>
      </c>
      <c r="I68" s="5" t="s">
        <v>767</v>
      </c>
      <c r="J68" s="189"/>
      <c r="K68" s="3" t="s">
        <v>695</v>
      </c>
      <c r="L68" s="3" t="s">
        <v>768</v>
      </c>
      <c r="M68" s="46" t="s">
        <v>703</v>
      </c>
      <c r="N68" s="9" t="s">
        <v>698</v>
      </c>
    </row>
    <row r="69" spans="1:14" ht="135">
      <c r="A69" s="8">
        <f t="shared" ref="A69:A99" si="10">A68+1</f>
        <v>231</v>
      </c>
      <c r="B69" s="44" t="str">
        <f t="shared" si="8"/>
        <v>HW</v>
      </c>
      <c r="C69" s="6">
        <f t="shared" ref="C69:C99" si="11">D68+1</f>
        <v>1101</v>
      </c>
      <c r="D69" s="6">
        <f t="shared" si="9"/>
        <v>1103</v>
      </c>
      <c r="E69" s="34">
        <v>3</v>
      </c>
      <c r="F69" s="5" t="s">
        <v>769</v>
      </c>
      <c r="G69" s="5" t="s">
        <v>769</v>
      </c>
      <c r="H69" s="3" t="s">
        <v>693</v>
      </c>
      <c r="I69" s="5" t="s">
        <v>770</v>
      </c>
      <c r="J69" s="190"/>
      <c r="K69" s="3" t="s">
        <v>695</v>
      </c>
      <c r="L69" s="3" t="s">
        <v>768</v>
      </c>
      <c r="M69" s="46" t="s">
        <v>703</v>
      </c>
      <c r="N69" s="9" t="s">
        <v>698</v>
      </c>
    </row>
    <row r="70" spans="1:14" ht="135">
      <c r="A70" s="8">
        <f t="shared" si="10"/>
        <v>232</v>
      </c>
      <c r="B70" s="44" t="str">
        <f t="shared" si="8"/>
        <v>HX</v>
      </c>
      <c r="C70" s="6">
        <f t="shared" si="11"/>
        <v>1104</v>
      </c>
      <c r="D70" s="6">
        <f t="shared" si="9"/>
        <v>1106</v>
      </c>
      <c r="E70" s="34">
        <v>3</v>
      </c>
      <c r="F70" s="5" t="s">
        <v>771</v>
      </c>
      <c r="G70" s="5" t="s">
        <v>771</v>
      </c>
      <c r="H70" s="3" t="s">
        <v>693</v>
      </c>
      <c r="I70" s="5" t="s">
        <v>772</v>
      </c>
      <c r="J70" s="189"/>
      <c r="K70" s="3" t="s">
        <v>695</v>
      </c>
      <c r="L70" s="3" t="s">
        <v>768</v>
      </c>
      <c r="M70" s="46" t="s">
        <v>703</v>
      </c>
      <c r="N70" s="9" t="s">
        <v>698</v>
      </c>
    </row>
    <row r="71" spans="1:14" ht="135">
      <c r="A71" s="8">
        <f t="shared" si="10"/>
        <v>233</v>
      </c>
      <c r="B71" s="44" t="str">
        <f t="shared" si="8"/>
        <v>HY</v>
      </c>
      <c r="C71" s="6">
        <f t="shared" si="11"/>
        <v>1107</v>
      </c>
      <c r="D71" s="6">
        <f t="shared" si="9"/>
        <v>1109</v>
      </c>
      <c r="E71" s="34">
        <v>3</v>
      </c>
      <c r="F71" s="5" t="s">
        <v>773</v>
      </c>
      <c r="G71" s="5" t="s">
        <v>773</v>
      </c>
      <c r="H71" s="3" t="s">
        <v>693</v>
      </c>
      <c r="I71" s="5" t="s">
        <v>774</v>
      </c>
      <c r="J71" s="190"/>
      <c r="K71" s="3" t="s">
        <v>695</v>
      </c>
      <c r="L71" s="3" t="s">
        <v>768</v>
      </c>
      <c r="M71" s="46" t="s">
        <v>775</v>
      </c>
      <c r="N71" s="9" t="s">
        <v>698</v>
      </c>
    </row>
    <row r="72" spans="1:14" ht="135">
      <c r="A72" s="8">
        <f t="shared" si="10"/>
        <v>234</v>
      </c>
      <c r="B72" s="44" t="str">
        <f t="shared" si="8"/>
        <v>HZ</v>
      </c>
      <c r="C72" s="6">
        <f t="shared" si="11"/>
        <v>1110</v>
      </c>
      <c r="D72" s="6">
        <f t="shared" si="9"/>
        <v>1112</v>
      </c>
      <c r="E72" s="34">
        <v>3</v>
      </c>
      <c r="F72" s="5" t="s">
        <v>776</v>
      </c>
      <c r="G72" s="5" t="s">
        <v>776</v>
      </c>
      <c r="H72" s="3" t="s">
        <v>693</v>
      </c>
      <c r="I72" s="5" t="s">
        <v>777</v>
      </c>
      <c r="J72" s="189"/>
      <c r="K72" s="3" t="s">
        <v>695</v>
      </c>
      <c r="L72" s="3" t="s">
        <v>768</v>
      </c>
      <c r="M72" s="46" t="s">
        <v>703</v>
      </c>
      <c r="N72" s="9" t="s">
        <v>698</v>
      </c>
    </row>
    <row r="73" spans="1:14" ht="135">
      <c r="A73" s="8">
        <f t="shared" si="10"/>
        <v>235</v>
      </c>
      <c r="B73" s="44" t="str">
        <f t="shared" si="8"/>
        <v>IA</v>
      </c>
      <c r="C73" s="6">
        <f t="shared" si="11"/>
        <v>1113</v>
      </c>
      <c r="D73" s="6">
        <f t="shared" si="9"/>
        <v>1115</v>
      </c>
      <c r="E73" s="34">
        <v>3</v>
      </c>
      <c r="F73" s="5" t="s">
        <v>778</v>
      </c>
      <c r="G73" s="5" t="s">
        <v>778</v>
      </c>
      <c r="H73" s="3" t="s">
        <v>693</v>
      </c>
      <c r="I73" s="5" t="s">
        <v>779</v>
      </c>
      <c r="J73" s="190"/>
      <c r="K73" s="3" t="s">
        <v>695</v>
      </c>
      <c r="L73" s="3" t="s">
        <v>768</v>
      </c>
      <c r="M73" s="46" t="s">
        <v>780</v>
      </c>
      <c r="N73" s="9" t="s">
        <v>698</v>
      </c>
    </row>
    <row r="74" spans="1:14" ht="285">
      <c r="A74" s="8">
        <f t="shared" si="10"/>
        <v>236</v>
      </c>
      <c r="B74" s="44" t="str">
        <f t="shared" si="8"/>
        <v>IB</v>
      </c>
      <c r="C74" s="6">
        <f t="shared" si="11"/>
        <v>1116</v>
      </c>
      <c r="D74" s="6">
        <f t="shared" si="9"/>
        <v>1118</v>
      </c>
      <c r="E74" s="6">
        <v>3</v>
      </c>
      <c r="F74" s="5" t="s">
        <v>781</v>
      </c>
      <c r="G74" s="5" t="s">
        <v>781</v>
      </c>
      <c r="H74" s="3" t="s">
        <v>693</v>
      </c>
      <c r="I74" s="5"/>
      <c r="J74" s="189"/>
      <c r="K74" s="3" t="s">
        <v>695</v>
      </c>
      <c r="L74" s="3" t="s">
        <v>782</v>
      </c>
      <c r="M74" s="46" t="s">
        <v>714</v>
      </c>
      <c r="N74" s="9" t="s">
        <v>698</v>
      </c>
    </row>
    <row r="75" spans="1:14" ht="285">
      <c r="A75" s="8">
        <f t="shared" si="10"/>
        <v>237</v>
      </c>
      <c r="B75" s="44" t="str">
        <f t="shared" si="8"/>
        <v>IC</v>
      </c>
      <c r="C75" s="6">
        <f t="shared" si="11"/>
        <v>1119</v>
      </c>
      <c r="D75" s="6">
        <f t="shared" si="9"/>
        <v>1121</v>
      </c>
      <c r="E75" s="6">
        <v>3</v>
      </c>
      <c r="F75" s="5" t="s">
        <v>783</v>
      </c>
      <c r="G75" s="5" t="s">
        <v>783</v>
      </c>
      <c r="H75" s="3" t="s">
        <v>693</v>
      </c>
      <c r="I75" s="5"/>
      <c r="J75" s="190"/>
      <c r="K75" s="3" t="s">
        <v>695</v>
      </c>
      <c r="L75" s="3" t="s">
        <v>782</v>
      </c>
      <c r="M75" s="46" t="s">
        <v>784</v>
      </c>
      <c r="N75" s="9" t="s">
        <v>698</v>
      </c>
    </row>
    <row r="76" spans="1:14" ht="285">
      <c r="A76" s="8">
        <f t="shared" si="10"/>
        <v>238</v>
      </c>
      <c r="B76" s="44" t="str">
        <f t="shared" si="8"/>
        <v>ID</v>
      </c>
      <c r="C76" s="6">
        <f t="shared" si="11"/>
        <v>1122</v>
      </c>
      <c r="D76" s="6">
        <f t="shared" si="9"/>
        <v>1124</v>
      </c>
      <c r="E76" s="6">
        <v>3</v>
      </c>
      <c r="F76" s="5" t="s">
        <v>785</v>
      </c>
      <c r="G76" s="5" t="s">
        <v>785</v>
      </c>
      <c r="H76" s="3" t="s">
        <v>693</v>
      </c>
      <c r="I76" s="5"/>
      <c r="J76" s="189"/>
      <c r="K76" s="3" t="s">
        <v>695</v>
      </c>
      <c r="L76" s="3" t="s">
        <v>782</v>
      </c>
      <c r="M76" s="46" t="s">
        <v>786</v>
      </c>
      <c r="N76" s="9" t="s">
        <v>698</v>
      </c>
    </row>
    <row r="77" spans="1:14" ht="285">
      <c r="A77" s="8">
        <f t="shared" si="10"/>
        <v>239</v>
      </c>
      <c r="B77" s="44" t="str">
        <f t="shared" si="8"/>
        <v>IE</v>
      </c>
      <c r="C77" s="6">
        <f t="shared" si="11"/>
        <v>1125</v>
      </c>
      <c r="D77" s="6">
        <f t="shared" si="9"/>
        <v>1127</v>
      </c>
      <c r="E77" s="6">
        <v>3</v>
      </c>
      <c r="F77" s="5" t="s">
        <v>787</v>
      </c>
      <c r="G77" s="5" t="s">
        <v>787</v>
      </c>
      <c r="H77" s="3" t="s">
        <v>693</v>
      </c>
      <c r="I77" s="5"/>
      <c r="J77" s="190"/>
      <c r="K77" s="3" t="s">
        <v>695</v>
      </c>
      <c r="L77" s="3" t="s">
        <v>782</v>
      </c>
      <c r="M77" s="46" t="s">
        <v>788</v>
      </c>
      <c r="N77" s="9" t="s">
        <v>698</v>
      </c>
    </row>
    <row r="78" spans="1:14" ht="285">
      <c r="A78" s="8">
        <f t="shared" si="10"/>
        <v>240</v>
      </c>
      <c r="B78" s="44" t="str">
        <f t="shared" si="8"/>
        <v>IF</v>
      </c>
      <c r="C78" s="6">
        <f t="shared" si="11"/>
        <v>1128</v>
      </c>
      <c r="D78" s="6">
        <f t="shared" si="9"/>
        <v>1130</v>
      </c>
      <c r="E78" s="6">
        <v>3</v>
      </c>
      <c r="F78" s="5" t="s">
        <v>789</v>
      </c>
      <c r="G78" s="5" t="s">
        <v>789</v>
      </c>
      <c r="H78" s="3" t="s">
        <v>693</v>
      </c>
      <c r="I78" s="5"/>
      <c r="J78" s="189"/>
      <c r="K78" s="3" t="s">
        <v>695</v>
      </c>
      <c r="L78" s="3" t="s">
        <v>782</v>
      </c>
      <c r="M78" s="47" t="s">
        <v>790</v>
      </c>
      <c r="N78" s="9" t="s">
        <v>698</v>
      </c>
    </row>
    <row r="79" spans="1:14" ht="285">
      <c r="A79" s="8">
        <f t="shared" si="10"/>
        <v>241</v>
      </c>
      <c r="B79" s="44" t="str">
        <f t="shared" si="8"/>
        <v>IG</v>
      </c>
      <c r="C79" s="6">
        <f t="shared" si="11"/>
        <v>1131</v>
      </c>
      <c r="D79" s="6">
        <f t="shared" si="9"/>
        <v>1133</v>
      </c>
      <c r="E79" s="6">
        <v>3</v>
      </c>
      <c r="F79" s="5" t="s">
        <v>791</v>
      </c>
      <c r="G79" s="5" t="s">
        <v>791</v>
      </c>
      <c r="H79" s="3" t="s">
        <v>693</v>
      </c>
      <c r="I79" s="5"/>
      <c r="J79" s="190"/>
      <c r="K79" s="3" t="s">
        <v>695</v>
      </c>
      <c r="L79" s="3" t="s">
        <v>782</v>
      </c>
      <c r="M79" s="47" t="s">
        <v>792</v>
      </c>
      <c r="N79" s="9" t="s">
        <v>698</v>
      </c>
    </row>
    <row r="80" spans="1:14" ht="285">
      <c r="A80" s="8">
        <f t="shared" si="10"/>
        <v>242</v>
      </c>
      <c r="B80" s="44" t="str">
        <f t="shared" si="8"/>
        <v>IH</v>
      </c>
      <c r="C80" s="6">
        <f t="shared" si="11"/>
        <v>1134</v>
      </c>
      <c r="D80" s="6">
        <f t="shared" si="9"/>
        <v>1136</v>
      </c>
      <c r="E80" s="6">
        <v>3</v>
      </c>
      <c r="F80" s="5" t="s">
        <v>793</v>
      </c>
      <c r="G80" s="5" t="s">
        <v>793</v>
      </c>
      <c r="H80" s="3" t="s">
        <v>693</v>
      </c>
      <c r="I80" s="5"/>
      <c r="J80" s="189"/>
      <c r="K80" s="3" t="s">
        <v>695</v>
      </c>
      <c r="L80" s="3" t="s">
        <v>782</v>
      </c>
      <c r="M80" s="47" t="s">
        <v>794</v>
      </c>
      <c r="N80" s="9" t="s">
        <v>698</v>
      </c>
    </row>
    <row r="81" spans="1:14" ht="285">
      <c r="A81" s="8">
        <f t="shared" si="10"/>
        <v>243</v>
      </c>
      <c r="B81" s="44" t="str">
        <f t="shared" si="8"/>
        <v>II</v>
      </c>
      <c r="C81" s="6">
        <f t="shared" si="11"/>
        <v>1137</v>
      </c>
      <c r="D81" s="6">
        <f t="shared" si="9"/>
        <v>1139</v>
      </c>
      <c r="E81" s="6">
        <v>3</v>
      </c>
      <c r="F81" s="5" t="s">
        <v>795</v>
      </c>
      <c r="G81" s="5" t="s">
        <v>795</v>
      </c>
      <c r="H81" s="3" t="s">
        <v>693</v>
      </c>
      <c r="I81" s="5"/>
      <c r="J81" s="190"/>
      <c r="K81" s="3" t="s">
        <v>695</v>
      </c>
      <c r="L81" s="3" t="s">
        <v>782</v>
      </c>
      <c r="M81" s="47" t="s">
        <v>796</v>
      </c>
      <c r="N81" s="9" t="s">
        <v>698</v>
      </c>
    </row>
    <row r="82" spans="1:14" ht="285">
      <c r="A82" s="8">
        <f t="shared" si="10"/>
        <v>244</v>
      </c>
      <c r="B82" s="44" t="str">
        <f t="shared" si="8"/>
        <v>IJ</v>
      </c>
      <c r="C82" s="6">
        <f t="shared" si="11"/>
        <v>1140</v>
      </c>
      <c r="D82" s="6">
        <f t="shared" si="9"/>
        <v>1142</v>
      </c>
      <c r="E82" s="6">
        <v>3</v>
      </c>
      <c r="F82" s="5" t="s">
        <v>797</v>
      </c>
      <c r="G82" s="5" t="s">
        <v>797</v>
      </c>
      <c r="H82" s="3" t="s">
        <v>693</v>
      </c>
      <c r="I82" s="5"/>
      <c r="J82" s="189"/>
      <c r="K82" s="3" t="s">
        <v>695</v>
      </c>
      <c r="L82" s="3" t="s">
        <v>782</v>
      </c>
      <c r="M82" s="46" t="s">
        <v>798</v>
      </c>
      <c r="N82" s="9" t="s">
        <v>698</v>
      </c>
    </row>
    <row r="83" spans="1:14" ht="285">
      <c r="A83" s="8">
        <f t="shared" si="10"/>
        <v>245</v>
      </c>
      <c r="B83" s="44" t="str">
        <f t="shared" si="8"/>
        <v>IK</v>
      </c>
      <c r="C83" s="6">
        <f t="shared" si="11"/>
        <v>1143</v>
      </c>
      <c r="D83" s="6">
        <f t="shared" si="9"/>
        <v>1145</v>
      </c>
      <c r="E83" s="6">
        <v>3</v>
      </c>
      <c r="F83" s="5" t="s">
        <v>799</v>
      </c>
      <c r="G83" s="5" t="s">
        <v>799</v>
      </c>
      <c r="H83" s="3" t="s">
        <v>693</v>
      </c>
      <c r="I83" s="5"/>
      <c r="J83" s="190"/>
      <c r="K83" s="3" t="s">
        <v>695</v>
      </c>
      <c r="L83" s="3" t="s">
        <v>782</v>
      </c>
      <c r="M83" s="46" t="s">
        <v>800</v>
      </c>
      <c r="N83" s="9" t="s">
        <v>698</v>
      </c>
    </row>
    <row r="84" spans="1:14" ht="285">
      <c r="A84" s="8">
        <f t="shared" si="10"/>
        <v>246</v>
      </c>
      <c r="B84" s="44" t="str">
        <f t="shared" si="8"/>
        <v>IL</v>
      </c>
      <c r="C84" s="6">
        <f t="shared" si="11"/>
        <v>1146</v>
      </c>
      <c r="D84" s="6">
        <f t="shared" si="9"/>
        <v>1148</v>
      </c>
      <c r="E84" s="6">
        <v>3</v>
      </c>
      <c r="F84" s="5" t="s">
        <v>801</v>
      </c>
      <c r="G84" s="5" t="s">
        <v>801</v>
      </c>
      <c r="H84" s="3" t="s">
        <v>693</v>
      </c>
      <c r="I84" s="5"/>
      <c r="J84" s="189"/>
      <c r="K84" s="3" t="s">
        <v>695</v>
      </c>
      <c r="L84" s="3" t="s">
        <v>782</v>
      </c>
      <c r="M84" s="46" t="s">
        <v>802</v>
      </c>
      <c r="N84" s="9" t="s">
        <v>698</v>
      </c>
    </row>
    <row r="85" spans="1:14" ht="285">
      <c r="A85" s="8">
        <f t="shared" si="10"/>
        <v>247</v>
      </c>
      <c r="B85" s="44" t="str">
        <f t="shared" si="8"/>
        <v>IM</v>
      </c>
      <c r="C85" s="6">
        <f t="shared" si="11"/>
        <v>1149</v>
      </c>
      <c r="D85" s="6">
        <f t="shared" si="9"/>
        <v>1151</v>
      </c>
      <c r="E85" s="6">
        <v>3</v>
      </c>
      <c r="F85" s="5" t="s">
        <v>803</v>
      </c>
      <c r="G85" s="5" t="s">
        <v>803</v>
      </c>
      <c r="H85" s="3" t="s">
        <v>693</v>
      </c>
      <c r="I85" s="5"/>
      <c r="J85" s="190"/>
      <c r="K85" s="3" t="s">
        <v>695</v>
      </c>
      <c r="L85" s="3" t="s">
        <v>782</v>
      </c>
      <c r="M85" s="46" t="s">
        <v>804</v>
      </c>
      <c r="N85" s="9" t="s">
        <v>698</v>
      </c>
    </row>
    <row r="86" spans="1:14" ht="409.5">
      <c r="A86" s="8">
        <f t="shared" si="10"/>
        <v>248</v>
      </c>
      <c r="B86" s="44" t="str">
        <f t="shared" si="8"/>
        <v>IN</v>
      </c>
      <c r="C86" s="6">
        <f t="shared" si="11"/>
        <v>1152</v>
      </c>
      <c r="D86" s="6">
        <f t="shared" si="9"/>
        <v>1154</v>
      </c>
      <c r="E86" s="6">
        <v>3</v>
      </c>
      <c r="F86" s="5" t="s">
        <v>805</v>
      </c>
      <c r="G86" s="5" t="s">
        <v>805</v>
      </c>
      <c r="H86" s="3" t="s">
        <v>693</v>
      </c>
      <c r="I86" s="5"/>
      <c r="J86" s="189"/>
      <c r="K86" s="3" t="s">
        <v>695</v>
      </c>
      <c r="L86" s="3" t="s">
        <v>806</v>
      </c>
      <c r="M86" s="46" t="s">
        <v>807</v>
      </c>
      <c r="N86" s="9" t="s">
        <v>698</v>
      </c>
    </row>
    <row r="87" spans="1:14" ht="409.5">
      <c r="A87" s="8">
        <f t="shared" si="10"/>
        <v>249</v>
      </c>
      <c r="B87" s="44" t="str">
        <f t="shared" si="8"/>
        <v>IO</v>
      </c>
      <c r="C87" s="6">
        <f t="shared" si="11"/>
        <v>1155</v>
      </c>
      <c r="D87" s="6">
        <f t="shared" si="9"/>
        <v>1157</v>
      </c>
      <c r="E87" s="6">
        <v>3</v>
      </c>
      <c r="F87" s="5" t="s">
        <v>808</v>
      </c>
      <c r="G87" s="5" t="s">
        <v>808</v>
      </c>
      <c r="H87" s="3" t="s">
        <v>693</v>
      </c>
      <c r="I87" s="5"/>
      <c r="J87" s="190"/>
      <c r="K87" s="3" t="s">
        <v>695</v>
      </c>
      <c r="L87" s="3" t="s">
        <v>806</v>
      </c>
      <c r="M87" s="46" t="s">
        <v>809</v>
      </c>
      <c r="N87" s="9" t="s">
        <v>698</v>
      </c>
    </row>
    <row r="88" spans="1:14" ht="285">
      <c r="A88" s="8">
        <f t="shared" si="10"/>
        <v>250</v>
      </c>
      <c r="B88" s="44" t="str">
        <f t="shared" si="8"/>
        <v>IP</v>
      </c>
      <c r="C88" s="6">
        <f t="shared" si="11"/>
        <v>1158</v>
      </c>
      <c r="D88" s="6">
        <f t="shared" si="9"/>
        <v>1160</v>
      </c>
      <c r="E88" s="6">
        <v>3</v>
      </c>
      <c r="F88" s="5" t="s">
        <v>810</v>
      </c>
      <c r="G88" s="5" t="s">
        <v>810</v>
      </c>
      <c r="H88" s="3" t="s">
        <v>693</v>
      </c>
      <c r="I88" s="5"/>
      <c r="J88" s="189"/>
      <c r="K88" s="3" t="s">
        <v>695</v>
      </c>
      <c r="L88" s="3" t="s">
        <v>782</v>
      </c>
      <c r="M88" s="46" t="s">
        <v>811</v>
      </c>
      <c r="N88" s="9" t="s">
        <v>698</v>
      </c>
    </row>
    <row r="89" spans="1:14" ht="285">
      <c r="A89" s="8">
        <f t="shared" si="10"/>
        <v>251</v>
      </c>
      <c r="B89" s="44" t="str">
        <f t="shared" si="8"/>
        <v>IQ</v>
      </c>
      <c r="C89" s="6">
        <f t="shared" si="11"/>
        <v>1161</v>
      </c>
      <c r="D89" s="6">
        <f t="shared" si="9"/>
        <v>1163</v>
      </c>
      <c r="E89" s="6">
        <v>3</v>
      </c>
      <c r="F89" s="5" t="s">
        <v>812</v>
      </c>
      <c r="G89" s="5" t="s">
        <v>812</v>
      </c>
      <c r="H89" s="3" t="s">
        <v>693</v>
      </c>
      <c r="I89" s="5"/>
      <c r="J89" s="190"/>
      <c r="K89" s="3" t="s">
        <v>695</v>
      </c>
      <c r="L89" s="3" t="s">
        <v>782</v>
      </c>
      <c r="M89" s="46" t="s">
        <v>813</v>
      </c>
      <c r="N89" s="9" t="s">
        <v>698</v>
      </c>
    </row>
    <row r="90" spans="1:14" ht="285">
      <c r="A90" s="8">
        <f t="shared" si="10"/>
        <v>252</v>
      </c>
      <c r="B90" s="44" t="str">
        <f t="shared" si="8"/>
        <v>IR</v>
      </c>
      <c r="C90" s="6">
        <f t="shared" si="11"/>
        <v>1164</v>
      </c>
      <c r="D90" s="6">
        <f t="shared" si="9"/>
        <v>1166</v>
      </c>
      <c r="E90" s="6">
        <v>3</v>
      </c>
      <c r="F90" s="5" t="s">
        <v>814</v>
      </c>
      <c r="G90" s="5" t="s">
        <v>814</v>
      </c>
      <c r="H90" s="3" t="s">
        <v>693</v>
      </c>
      <c r="I90" s="5"/>
      <c r="J90" s="189"/>
      <c r="K90" s="3" t="s">
        <v>695</v>
      </c>
      <c r="L90" s="3" t="s">
        <v>782</v>
      </c>
      <c r="M90" s="46" t="s">
        <v>815</v>
      </c>
      <c r="N90" s="9" t="s">
        <v>698</v>
      </c>
    </row>
    <row r="91" spans="1:14" ht="285">
      <c r="A91" s="8">
        <f t="shared" si="10"/>
        <v>253</v>
      </c>
      <c r="B91" s="44" t="str">
        <f t="shared" si="8"/>
        <v>IS</v>
      </c>
      <c r="C91" s="6">
        <f t="shared" si="11"/>
        <v>1167</v>
      </c>
      <c r="D91" s="6">
        <f t="shared" si="9"/>
        <v>1169</v>
      </c>
      <c r="E91" s="6">
        <v>3</v>
      </c>
      <c r="F91" s="5" t="s">
        <v>816</v>
      </c>
      <c r="G91" s="5" t="s">
        <v>816</v>
      </c>
      <c r="H91" s="3" t="s">
        <v>693</v>
      </c>
      <c r="I91" s="5"/>
      <c r="J91" s="190"/>
      <c r="K91" s="3" t="s">
        <v>695</v>
      </c>
      <c r="L91" s="3" t="s">
        <v>782</v>
      </c>
      <c r="M91" s="46" t="s">
        <v>817</v>
      </c>
      <c r="N91" s="9" t="s">
        <v>698</v>
      </c>
    </row>
    <row r="92" spans="1:14" ht="285">
      <c r="A92" s="8">
        <f t="shared" si="10"/>
        <v>254</v>
      </c>
      <c r="B92" s="44" t="str">
        <f t="shared" si="8"/>
        <v>IT</v>
      </c>
      <c r="C92" s="6">
        <f t="shared" si="11"/>
        <v>1170</v>
      </c>
      <c r="D92" s="6">
        <f t="shared" si="9"/>
        <v>1172</v>
      </c>
      <c r="E92" s="6">
        <v>3</v>
      </c>
      <c r="F92" s="5" t="s">
        <v>818</v>
      </c>
      <c r="G92" s="5" t="s">
        <v>818</v>
      </c>
      <c r="H92" s="3" t="s">
        <v>693</v>
      </c>
      <c r="I92" s="5"/>
      <c r="J92" s="189"/>
      <c r="K92" s="3" t="s">
        <v>695</v>
      </c>
      <c r="L92" s="3" t="s">
        <v>782</v>
      </c>
      <c r="M92" s="46" t="s">
        <v>819</v>
      </c>
      <c r="N92" s="9" t="s">
        <v>698</v>
      </c>
    </row>
    <row r="93" spans="1:14" ht="285">
      <c r="A93" s="8">
        <f t="shared" si="10"/>
        <v>255</v>
      </c>
      <c r="B93" s="44" t="str">
        <f t="shared" si="8"/>
        <v>IU</v>
      </c>
      <c r="C93" s="6">
        <f t="shared" si="11"/>
        <v>1173</v>
      </c>
      <c r="D93" s="6">
        <f t="shared" si="9"/>
        <v>1175</v>
      </c>
      <c r="E93" s="6">
        <v>3</v>
      </c>
      <c r="F93" s="5" t="s">
        <v>820</v>
      </c>
      <c r="G93" s="5" t="s">
        <v>820</v>
      </c>
      <c r="H93" s="3" t="s">
        <v>693</v>
      </c>
      <c r="I93" s="5"/>
      <c r="J93" s="190"/>
      <c r="K93" s="3" t="s">
        <v>695</v>
      </c>
      <c r="L93" s="3" t="s">
        <v>782</v>
      </c>
      <c r="M93" s="46" t="s">
        <v>821</v>
      </c>
      <c r="N93" s="9" t="s">
        <v>698</v>
      </c>
    </row>
    <row r="94" spans="1:14" ht="285">
      <c r="A94" s="8">
        <f t="shared" si="10"/>
        <v>256</v>
      </c>
      <c r="B94" s="44" t="str">
        <f t="shared" si="8"/>
        <v>IV</v>
      </c>
      <c r="C94" s="6">
        <f t="shared" si="11"/>
        <v>1176</v>
      </c>
      <c r="D94" s="6">
        <f t="shared" si="9"/>
        <v>1178</v>
      </c>
      <c r="E94" s="6">
        <v>3</v>
      </c>
      <c r="F94" s="5" t="s">
        <v>822</v>
      </c>
      <c r="G94" s="5" t="s">
        <v>822</v>
      </c>
      <c r="H94" s="3" t="s">
        <v>693</v>
      </c>
      <c r="I94" s="5"/>
      <c r="J94" s="189"/>
      <c r="K94" s="3" t="s">
        <v>695</v>
      </c>
      <c r="L94" s="3" t="s">
        <v>782</v>
      </c>
      <c r="M94" s="46" t="s">
        <v>823</v>
      </c>
      <c r="N94" s="9" t="s">
        <v>698</v>
      </c>
    </row>
    <row r="95" spans="1:14" ht="285">
      <c r="A95" s="8">
        <f t="shared" si="10"/>
        <v>257</v>
      </c>
      <c r="B95" s="44" t="str">
        <f t="shared" si="8"/>
        <v>IW</v>
      </c>
      <c r="C95" s="6">
        <f t="shared" si="11"/>
        <v>1179</v>
      </c>
      <c r="D95" s="6">
        <f t="shared" si="9"/>
        <v>1181</v>
      </c>
      <c r="E95" s="6">
        <v>3</v>
      </c>
      <c r="F95" s="5" t="s">
        <v>824</v>
      </c>
      <c r="G95" s="5" t="s">
        <v>824</v>
      </c>
      <c r="H95" s="3" t="s">
        <v>693</v>
      </c>
      <c r="I95" s="5"/>
      <c r="J95" s="190"/>
      <c r="K95" s="3" t="s">
        <v>695</v>
      </c>
      <c r="L95" s="3" t="s">
        <v>782</v>
      </c>
      <c r="M95" s="46" t="s">
        <v>825</v>
      </c>
      <c r="N95" s="9" t="s">
        <v>698</v>
      </c>
    </row>
    <row r="96" spans="1:14" ht="285">
      <c r="A96" s="8">
        <f t="shared" si="10"/>
        <v>258</v>
      </c>
      <c r="B96" s="44" t="str">
        <f t="shared" si="8"/>
        <v>IX</v>
      </c>
      <c r="C96" s="6">
        <f t="shared" si="11"/>
        <v>1182</v>
      </c>
      <c r="D96" s="6">
        <f t="shared" si="9"/>
        <v>1184</v>
      </c>
      <c r="E96" s="6">
        <v>3</v>
      </c>
      <c r="F96" s="5" t="s">
        <v>826</v>
      </c>
      <c r="G96" s="5" t="s">
        <v>826</v>
      </c>
      <c r="H96" s="3" t="s">
        <v>693</v>
      </c>
      <c r="I96" s="5"/>
      <c r="J96" s="189"/>
      <c r="K96" s="3" t="s">
        <v>695</v>
      </c>
      <c r="L96" s="3" t="s">
        <v>782</v>
      </c>
      <c r="M96" s="46" t="s">
        <v>827</v>
      </c>
      <c r="N96" s="9" t="s">
        <v>698</v>
      </c>
    </row>
    <row r="97" spans="1:14" ht="285">
      <c r="A97" s="8">
        <f t="shared" si="10"/>
        <v>259</v>
      </c>
      <c r="B97" s="44" t="str">
        <f t="shared" si="8"/>
        <v>IY</v>
      </c>
      <c r="C97" s="6">
        <f t="shared" si="11"/>
        <v>1185</v>
      </c>
      <c r="D97" s="6">
        <f t="shared" si="9"/>
        <v>1187</v>
      </c>
      <c r="E97" s="6">
        <v>3</v>
      </c>
      <c r="F97" s="5" t="s">
        <v>828</v>
      </c>
      <c r="G97" s="5" t="s">
        <v>828</v>
      </c>
      <c r="H97" s="3" t="s">
        <v>693</v>
      </c>
      <c r="I97" s="5"/>
      <c r="J97" s="190"/>
      <c r="K97" s="3" t="s">
        <v>695</v>
      </c>
      <c r="L97" s="3" t="s">
        <v>782</v>
      </c>
      <c r="M97" s="46" t="s">
        <v>829</v>
      </c>
      <c r="N97" s="9" t="s">
        <v>698</v>
      </c>
    </row>
    <row r="98" spans="1:14" ht="285">
      <c r="A98" s="8">
        <f t="shared" si="10"/>
        <v>260</v>
      </c>
      <c r="B98" s="44" t="str">
        <f t="shared" si="8"/>
        <v>IZ</v>
      </c>
      <c r="C98" s="6">
        <f t="shared" si="11"/>
        <v>1188</v>
      </c>
      <c r="D98" s="6">
        <f t="shared" si="9"/>
        <v>1190</v>
      </c>
      <c r="E98" s="6">
        <v>3</v>
      </c>
      <c r="F98" s="5" t="s">
        <v>830</v>
      </c>
      <c r="G98" s="5" t="s">
        <v>830</v>
      </c>
      <c r="H98" s="3" t="s">
        <v>693</v>
      </c>
      <c r="I98" s="5"/>
      <c r="J98" s="189"/>
      <c r="K98" s="3" t="s">
        <v>695</v>
      </c>
      <c r="L98" s="3" t="s">
        <v>782</v>
      </c>
      <c r="M98" s="46" t="s">
        <v>831</v>
      </c>
      <c r="N98" s="9" t="s">
        <v>698</v>
      </c>
    </row>
    <row r="99" spans="1:14" ht="285">
      <c r="A99" s="8">
        <f t="shared" si="10"/>
        <v>261</v>
      </c>
      <c r="B99" s="44" t="str">
        <f t="shared" si="8"/>
        <v>JA</v>
      </c>
      <c r="C99" s="6">
        <f t="shared" si="11"/>
        <v>1191</v>
      </c>
      <c r="D99" s="6">
        <f t="shared" si="9"/>
        <v>1193</v>
      </c>
      <c r="E99" s="6">
        <v>3</v>
      </c>
      <c r="F99" s="5" t="s">
        <v>832</v>
      </c>
      <c r="G99" s="5" t="s">
        <v>832</v>
      </c>
      <c r="H99" s="3" t="s">
        <v>693</v>
      </c>
      <c r="I99" s="5"/>
      <c r="J99" s="190"/>
      <c r="K99" s="3" t="s">
        <v>695</v>
      </c>
      <c r="L99" s="3" t="s">
        <v>782</v>
      </c>
      <c r="M99" s="46" t="s">
        <v>833</v>
      </c>
      <c r="N99" s="9" t="s">
        <v>698</v>
      </c>
    </row>
    <row r="100" spans="1:14" ht="15">
      <c r="C100" s="11"/>
      <c r="D100" s="11"/>
      <c r="E100" s="11"/>
      <c r="F100" s="12"/>
      <c r="G100" s="12"/>
      <c r="H100" s="38"/>
      <c r="L100" s="12"/>
      <c r="M100" s="48"/>
      <c r="N100" s="10"/>
    </row>
    <row r="101" spans="1:14" ht="15">
      <c r="C101" s="11"/>
      <c r="D101" s="11"/>
      <c r="E101" s="11"/>
      <c r="F101" s="12"/>
      <c r="G101" s="12"/>
      <c r="H101" s="38"/>
      <c r="L101" s="12"/>
      <c r="M101" s="48"/>
      <c r="N101" s="10"/>
    </row>
  </sheetData>
  <autoFilter ref="A1:I99"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59">
    <mergeCell ref="J4:J5"/>
    <mergeCell ref="J6:J7"/>
    <mergeCell ref="J8:J9"/>
    <mergeCell ref="J10:J11"/>
    <mergeCell ref="J12:J13"/>
    <mergeCell ref="J23:J24"/>
    <mergeCell ref="J25:J26"/>
    <mergeCell ref="J27:J28"/>
    <mergeCell ref="J29:J30"/>
    <mergeCell ref="J14:J15"/>
    <mergeCell ref="J16:J17"/>
    <mergeCell ref="J18:J19"/>
    <mergeCell ref="J58:J59"/>
    <mergeCell ref="J60:J61"/>
    <mergeCell ref="J62:J63"/>
    <mergeCell ref="J64:J65"/>
    <mergeCell ref="J66:J67"/>
    <mergeCell ref="J52:J53"/>
    <mergeCell ref="J54:J55"/>
    <mergeCell ref="J56:J57"/>
    <mergeCell ref="J31:J32"/>
    <mergeCell ref="J33:J34"/>
    <mergeCell ref="J42:J43"/>
    <mergeCell ref="J44:J45"/>
    <mergeCell ref="J46:J47"/>
    <mergeCell ref="J96:J97"/>
    <mergeCell ref="J98:J99"/>
    <mergeCell ref="J72:J73"/>
    <mergeCell ref="J74:J75"/>
    <mergeCell ref="J76:J77"/>
    <mergeCell ref="J78:J79"/>
    <mergeCell ref="J80:J81"/>
    <mergeCell ref="J82:J83"/>
    <mergeCell ref="J84:J85"/>
    <mergeCell ref="J86:J87"/>
    <mergeCell ref="J94:J95"/>
    <mergeCell ref="A1:I1"/>
    <mergeCell ref="J90:J91"/>
    <mergeCell ref="J92:J93"/>
    <mergeCell ref="J88:J89"/>
    <mergeCell ref="J36:J37"/>
    <mergeCell ref="J38:J39"/>
    <mergeCell ref="J40:J41"/>
    <mergeCell ref="H2:H3"/>
    <mergeCell ref="I2:I3"/>
    <mergeCell ref="A2:A3"/>
    <mergeCell ref="B2:B3"/>
    <mergeCell ref="C2:D2"/>
    <mergeCell ref="J48:J49"/>
    <mergeCell ref="J68:J69"/>
    <mergeCell ref="J70:J71"/>
    <mergeCell ref="J50:J51"/>
    <mergeCell ref="E2:E3"/>
    <mergeCell ref="F2:F3"/>
    <mergeCell ref="G2:G3"/>
    <mergeCell ref="M2:M3"/>
    <mergeCell ref="N2:N3"/>
    <mergeCell ref="K2:K3"/>
    <mergeCell ref="L2: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J70"/>
  <sheetViews>
    <sheetView topLeftCell="A9" workbookViewId="0">
      <selection activeCell="B31" sqref="B31"/>
    </sheetView>
  </sheetViews>
  <sheetFormatPr defaultColWidth="8.85546875" defaultRowHeight="15"/>
  <cols>
    <col min="1" max="1" width="13.7109375" style="18" customWidth="1"/>
    <col min="2" max="2" width="57.140625" style="18" customWidth="1"/>
    <col min="3" max="3" width="57.28515625" style="18" customWidth="1"/>
    <col min="4" max="4" width="49.28515625" style="18" customWidth="1"/>
    <col min="5" max="5" width="20.42578125" style="18" customWidth="1"/>
    <col min="6" max="6" width="11.7109375" style="18" bestFit="1" customWidth="1"/>
    <col min="7" max="7" width="10.28515625" style="18" bestFit="1" customWidth="1"/>
    <col min="8" max="8" width="8.85546875" style="18"/>
    <col min="9" max="9" width="43.140625" style="18" customWidth="1"/>
    <col min="10" max="10" width="42.140625" style="18" customWidth="1"/>
    <col min="11" max="16384" width="8.85546875" style="18"/>
  </cols>
  <sheetData>
    <row r="1" spans="1:10" ht="30.75" thickBot="1">
      <c r="A1" s="16" t="s">
        <v>834</v>
      </c>
      <c r="B1" s="17" t="s">
        <v>835</v>
      </c>
      <c r="C1" s="17" t="s">
        <v>836</v>
      </c>
      <c r="E1" s="19" t="s">
        <v>837</v>
      </c>
      <c r="F1" s="20" t="s">
        <v>838</v>
      </c>
      <c r="G1" s="20" t="s">
        <v>839</v>
      </c>
      <c r="I1" s="195" t="s">
        <v>840</v>
      </c>
      <c r="J1" s="195"/>
    </row>
    <row r="2" spans="1:10" ht="15.75" thickBot="1">
      <c r="A2" s="21" t="s">
        <v>841</v>
      </c>
      <c r="B2" s="22" t="s">
        <v>842</v>
      </c>
      <c r="C2" s="22" t="s">
        <v>842</v>
      </c>
      <c r="E2" s="15" t="s">
        <v>843</v>
      </c>
      <c r="F2" s="15" t="s">
        <v>844</v>
      </c>
      <c r="G2" s="15" t="s">
        <v>15</v>
      </c>
      <c r="I2" s="19" t="s">
        <v>838</v>
      </c>
      <c r="J2" s="19" t="s">
        <v>839</v>
      </c>
    </row>
    <row r="3" spans="1:10" ht="15.75" thickBot="1">
      <c r="A3" s="21" t="s">
        <v>845</v>
      </c>
      <c r="B3" s="22" t="s">
        <v>846</v>
      </c>
      <c r="C3" s="22" t="s">
        <v>15</v>
      </c>
      <c r="E3" s="15" t="s">
        <v>847</v>
      </c>
      <c r="F3" s="15" t="s">
        <v>848</v>
      </c>
      <c r="G3" s="15" t="s">
        <v>15</v>
      </c>
      <c r="I3" s="15" t="s">
        <v>849</v>
      </c>
      <c r="J3" s="15" t="s">
        <v>850</v>
      </c>
    </row>
    <row r="4" spans="1:10" ht="15.75" thickBot="1">
      <c r="A4" s="21" t="s">
        <v>851</v>
      </c>
      <c r="B4" s="23" t="s">
        <v>852</v>
      </c>
      <c r="C4" s="23" t="s">
        <v>852</v>
      </c>
      <c r="E4" s="15" t="s">
        <v>853</v>
      </c>
      <c r="F4" s="15" t="s">
        <v>854</v>
      </c>
      <c r="G4" s="14" t="s">
        <v>855</v>
      </c>
      <c r="I4" s="15" t="s">
        <v>856</v>
      </c>
      <c r="J4" s="15" t="s">
        <v>857</v>
      </c>
    </row>
    <row r="5" spans="1:10" ht="15.75" thickBot="1">
      <c r="A5" s="21" t="s">
        <v>858</v>
      </c>
      <c r="B5" s="23" t="s">
        <v>859</v>
      </c>
      <c r="C5" s="23" t="s">
        <v>15</v>
      </c>
      <c r="E5" s="15" t="s">
        <v>860</v>
      </c>
      <c r="F5" s="15" t="s">
        <v>861</v>
      </c>
      <c r="G5" s="24" t="s">
        <v>862</v>
      </c>
      <c r="I5" s="15" t="s">
        <v>863</v>
      </c>
      <c r="J5" s="15" t="s">
        <v>864</v>
      </c>
    </row>
    <row r="6" spans="1:10" ht="15.75" thickBot="1">
      <c r="A6" s="21" t="s">
        <v>865</v>
      </c>
      <c r="B6" s="23" t="s">
        <v>866</v>
      </c>
      <c r="C6" s="23" t="s">
        <v>15</v>
      </c>
      <c r="E6" s="15" t="s">
        <v>867</v>
      </c>
      <c r="F6" s="15" t="s">
        <v>868</v>
      </c>
      <c r="G6" s="24" t="s">
        <v>869</v>
      </c>
      <c r="I6" s="25" t="s">
        <v>844</v>
      </c>
      <c r="J6" s="15" t="s">
        <v>870</v>
      </c>
    </row>
    <row r="7" spans="1:10" ht="15.75" thickBot="1">
      <c r="A7" s="21" t="s">
        <v>871</v>
      </c>
      <c r="B7" s="23" t="s">
        <v>872</v>
      </c>
      <c r="C7" s="23" t="s">
        <v>15</v>
      </c>
      <c r="E7" s="15" t="s">
        <v>873</v>
      </c>
      <c r="F7" s="15" t="s">
        <v>874</v>
      </c>
      <c r="G7" s="15" t="s">
        <v>875</v>
      </c>
      <c r="I7" s="15"/>
      <c r="J7" s="15" t="s">
        <v>876</v>
      </c>
    </row>
    <row r="8" spans="1:10" ht="15.75" thickBot="1">
      <c r="A8" s="21" t="s">
        <v>877</v>
      </c>
      <c r="B8" s="23" t="s">
        <v>878</v>
      </c>
      <c r="C8" s="23" t="s">
        <v>15</v>
      </c>
      <c r="E8" s="15" t="s">
        <v>879</v>
      </c>
      <c r="F8" s="15" t="s">
        <v>880</v>
      </c>
      <c r="G8" s="15" t="s">
        <v>15</v>
      </c>
      <c r="I8" s="15"/>
      <c r="J8" s="15" t="s">
        <v>881</v>
      </c>
    </row>
    <row r="9" spans="1:10" ht="15.75" thickBot="1">
      <c r="A9" s="21" t="s">
        <v>882</v>
      </c>
      <c r="B9" s="23" t="s">
        <v>883</v>
      </c>
      <c r="C9" s="23" t="s">
        <v>15</v>
      </c>
      <c r="I9" s="15"/>
      <c r="J9" s="15" t="s">
        <v>884</v>
      </c>
    </row>
    <row r="10" spans="1:10" ht="15.75" thickBot="1">
      <c r="A10" s="21" t="s">
        <v>885</v>
      </c>
      <c r="B10" s="23" t="s">
        <v>886</v>
      </c>
      <c r="C10" s="23" t="s">
        <v>886</v>
      </c>
      <c r="I10" s="15"/>
      <c r="J10" s="15" t="s">
        <v>887</v>
      </c>
    </row>
    <row r="11" spans="1:10" ht="15.75" thickBot="1">
      <c r="A11" s="21" t="s">
        <v>888</v>
      </c>
      <c r="B11" s="23" t="s">
        <v>889</v>
      </c>
      <c r="C11" s="23" t="s">
        <v>889</v>
      </c>
      <c r="I11" s="15"/>
      <c r="J11" s="15" t="s">
        <v>890</v>
      </c>
    </row>
    <row r="12" spans="1:10" ht="15.75" thickBot="1">
      <c r="A12" s="21" t="s">
        <v>891</v>
      </c>
      <c r="B12" s="23" t="s">
        <v>892</v>
      </c>
      <c r="C12" s="23" t="s">
        <v>892</v>
      </c>
      <c r="I12" s="15"/>
      <c r="J12" s="15" t="s">
        <v>893</v>
      </c>
    </row>
    <row r="13" spans="1:10" ht="15.75" thickBot="1">
      <c r="A13" s="21" t="s">
        <v>894</v>
      </c>
      <c r="B13" s="23" t="s">
        <v>895</v>
      </c>
      <c r="C13" s="23" t="s">
        <v>895</v>
      </c>
      <c r="I13" s="15"/>
      <c r="J13" s="15" t="s">
        <v>896</v>
      </c>
    </row>
    <row r="14" spans="1:10" ht="15.75" thickBot="1">
      <c r="A14" s="21" t="s">
        <v>897</v>
      </c>
      <c r="B14" s="23" t="s">
        <v>898</v>
      </c>
      <c r="C14" s="23" t="s">
        <v>898</v>
      </c>
      <c r="I14" s="15"/>
      <c r="J14" s="15" t="s">
        <v>899</v>
      </c>
    </row>
    <row r="15" spans="1:10" ht="15.75" thickBot="1">
      <c r="A15" s="21" t="s">
        <v>900</v>
      </c>
      <c r="B15" s="23" t="s">
        <v>901</v>
      </c>
      <c r="C15" s="23" t="s">
        <v>901</v>
      </c>
      <c r="I15" s="15"/>
      <c r="J15" s="15" t="s">
        <v>902</v>
      </c>
    </row>
    <row r="16" spans="1:10" ht="45.75" thickBot="1">
      <c r="A16" s="21" t="s">
        <v>903</v>
      </c>
      <c r="B16" s="35" t="s">
        <v>904</v>
      </c>
      <c r="C16" s="22" t="s">
        <v>15</v>
      </c>
    </row>
    <row r="17" spans="1:10" ht="15.75" thickBot="1">
      <c r="A17" s="21" t="s">
        <v>905</v>
      </c>
      <c r="B17" s="22" t="s">
        <v>906</v>
      </c>
      <c r="C17" s="22" t="s">
        <v>906</v>
      </c>
      <c r="I17" s="196" t="s">
        <v>907</v>
      </c>
      <c r="J17" s="197"/>
    </row>
    <row r="18" spans="1:10" ht="15.75" thickBot="1">
      <c r="A18" s="21" t="s">
        <v>908</v>
      </c>
      <c r="B18" s="22" t="s">
        <v>909</v>
      </c>
      <c r="C18" s="22" t="s">
        <v>909</v>
      </c>
      <c r="I18" s="19" t="s">
        <v>838</v>
      </c>
      <c r="J18" s="19" t="s">
        <v>839</v>
      </c>
    </row>
    <row r="19" spans="1:10" ht="15.75" thickBot="1">
      <c r="A19" s="21" t="s">
        <v>910</v>
      </c>
      <c r="B19" s="22" t="s">
        <v>911</v>
      </c>
      <c r="C19" s="22" t="s">
        <v>911</v>
      </c>
      <c r="I19" s="15" t="s">
        <v>912</v>
      </c>
      <c r="J19" s="24" t="s">
        <v>913</v>
      </c>
    </row>
    <row r="20" spans="1:10" ht="15.75" thickBot="1">
      <c r="A20" s="21" t="s">
        <v>914</v>
      </c>
      <c r="B20" s="22" t="s">
        <v>915</v>
      </c>
      <c r="C20" s="22" t="s">
        <v>915</v>
      </c>
      <c r="I20" s="15" t="s">
        <v>916</v>
      </c>
      <c r="J20" s="15"/>
    </row>
    <row r="21" spans="1:10" ht="15.75" thickBot="1">
      <c r="A21" s="21" t="s">
        <v>917</v>
      </c>
      <c r="B21" s="22" t="s">
        <v>918</v>
      </c>
      <c r="C21" s="22" t="s">
        <v>918</v>
      </c>
      <c r="I21" s="15" t="s">
        <v>919</v>
      </c>
      <c r="J21" s="15"/>
    </row>
    <row r="22" spans="1:10" ht="15.75" thickBot="1">
      <c r="A22" s="21" t="s">
        <v>920</v>
      </c>
      <c r="B22" s="22" t="s">
        <v>921</v>
      </c>
      <c r="C22" s="22" t="s">
        <v>921</v>
      </c>
      <c r="I22" s="15" t="s">
        <v>922</v>
      </c>
      <c r="J22" s="15"/>
    </row>
    <row r="23" spans="1:10" ht="15.75" thickBot="1">
      <c r="A23" s="21" t="s">
        <v>923</v>
      </c>
      <c r="B23" s="22" t="s">
        <v>924</v>
      </c>
      <c r="C23" s="22" t="s">
        <v>924</v>
      </c>
      <c r="I23" s="15" t="s">
        <v>925</v>
      </c>
      <c r="J23" s="15"/>
    </row>
    <row r="24" spans="1:10" ht="15.75" thickBot="1">
      <c r="A24" s="21" t="s">
        <v>926</v>
      </c>
      <c r="B24" s="22" t="s">
        <v>907</v>
      </c>
      <c r="C24" s="22" t="s">
        <v>927</v>
      </c>
      <c r="I24" s="15" t="s">
        <v>928</v>
      </c>
      <c r="J24" s="15"/>
    </row>
    <row r="25" spans="1:10" ht="15.75" thickBot="1">
      <c r="A25" s="21" t="s">
        <v>929</v>
      </c>
      <c r="B25" s="22" t="s">
        <v>907</v>
      </c>
      <c r="C25" s="22" t="s">
        <v>930</v>
      </c>
      <c r="I25" s="15" t="s">
        <v>931</v>
      </c>
      <c r="J25" s="15"/>
    </row>
    <row r="26" spans="1:10" ht="15.75" thickBot="1">
      <c r="A26" s="21" t="s">
        <v>932</v>
      </c>
      <c r="B26" s="22" t="s">
        <v>907</v>
      </c>
      <c r="C26" s="22" t="s">
        <v>933</v>
      </c>
      <c r="I26" s="15" t="s">
        <v>934</v>
      </c>
      <c r="J26" s="15"/>
    </row>
    <row r="27" spans="1:10" ht="15.75" thickBot="1">
      <c r="A27" s="21" t="s">
        <v>935</v>
      </c>
      <c r="B27" s="22" t="s">
        <v>907</v>
      </c>
      <c r="C27" s="22" t="s">
        <v>936</v>
      </c>
      <c r="I27" s="15" t="s">
        <v>937</v>
      </c>
      <c r="J27" s="15"/>
    </row>
    <row r="28" spans="1:10" ht="15.75" thickBot="1">
      <c r="A28" s="21" t="s">
        <v>938</v>
      </c>
      <c r="B28" s="22" t="s">
        <v>907</v>
      </c>
      <c r="C28" s="22" t="s">
        <v>939</v>
      </c>
      <c r="I28" s="24"/>
      <c r="J28" s="15"/>
    </row>
    <row r="29" spans="1:10" ht="15.75" thickBot="1">
      <c r="A29" s="21" t="s">
        <v>940</v>
      </c>
      <c r="B29" s="22" t="s">
        <v>907</v>
      </c>
      <c r="C29" s="22" t="s">
        <v>941</v>
      </c>
      <c r="I29" s="24"/>
      <c r="J29" s="15"/>
    </row>
    <row r="30" spans="1:10" ht="15.75" thickBot="1">
      <c r="A30" s="21" t="s">
        <v>942</v>
      </c>
      <c r="B30" s="22" t="s">
        <v>943</v>
      </c>
      <c r="C30" s="22" t="s">
        <v>944</v>
      </c>
      <c r="I30" s="26"/>
    </row>
    <row r="31" spans="1:10" ht="90.75" thickBot="1">
      <c r="A31" s="21" t="s">
        <v>945</v>
      </c>
      <c r="B31" s="40" t="s">
        <v>946</v>
      </c>
      <c r="C31" s="40" t="s">
        <v>946</v>
      </c>
    </row>
    <row r="32" spans="1:10" ht="90.75" thickBot="1">
      <c r="A32" s="21" t="s">
        <v>947</v>
      </c>
      <c r="B32" s="40" t="s">
        <v>946</v>
      </c>
      <c r="C32" s="40" t="s">
        <v>946</v>
      </c>
      <c r="I32" s="195" t="s">
        <v>948</v>
      </c>
      <c r="J32" s="195"/>
    </row>
    <row r="33" spans="1:10" ht="90.75" thickBot="1">
      <c r="A33" s="21" t="s">
        <v>949</v>
      </c>
      <c r="B33" s="40" t="s">
        <v>946</v>
      </c>
      <c r="C33" s="40" t="s">
        <v>946</v>
      </c>
      <c r="I33" s="19" t="s">
        <v>838</v>
      </c>
      <c r="J33" s="19" t="s">
        <v>839</v>
      </c>
    </row>
    <row r="34" spans="1:10" ht="90.75" thickBot="1">
      <c r="A34" s="21" t="s">
        <v>950</v>
      </c>
      <c r="B34" s="40" t="s">
        <v>946</v>
      </c>
      <c r="C34" s="40" t="s">
        <v>946</v>
      </c>
      <c r="I34" s="24" t="s">
        <v>913</v>
      </c>
      <c r="J34" s="24" t="s">
        <v>951</v>
      </c>
    </row>
    <row r="35" spans="1:10" ht="90.75" thickBot="1">
      <c r="A35" s="21" t="s">
        <v>952</v>
      </c>
      <c r="B35" s="40" t="s">
        <v>946</v>
      </c>
      <c r="C35" s="40" t="s">
        <v>946</v>
      </c>
      <c r="I35" s="24"/>
      <c r="J35" s="24" t="s">
        <v>953</v>
      </c>
    </row>
    <row r="36" spans="1:10" ht="90.75" thickBot="1">
      <c r="A36" s="21" t="s">
        <v>954</v>
      </c>
      <c r="B36" s="40" t="s">
        <v>946</v>
      </c>
      <c r="C36" s="40" t="s">
        <v>946</v>
      </c>
      <c r="I36" s="24"/>
      <c r="J36" s="15"/>
    </row>
    <row r="37" spans="1:10" ht="15.75" thickBot="1">
      <c r="A37" s="21" t="s">
        <v>955</v>
      </c>
      <c r="B37" s="22" t="s">
        <v>956</v>
      </c>
      <c r="C37" s="22" t="s">
        <v>956</v>
      </c>
      <c r="I37" s="15"/>
      <c r="J37" s="15"/>
    </row>
    <row r="38" spans="1:10" ht="60.75" thickBot="1">
      <c r="A38" s="21" t="s">
        <v>957</v>
      </c>
      <c r="B38" s="35" t="s">
        <v>958</v>
      </c>
      <c r="C38" s="35" t="s">
        <v>958</v>
      </c>
      <c r="I38" s="195" t="s">
        <v>959</v>
      </c>
      <c r="J38" s="195"/>
    </row>
    <row r="39" spans="1:10" ht="60.75" thickBot="1">
      <c r="A39" s="27" t="s">
        <v>960</v>
      </c>
      <c r="B39" s="39" t="s">
        <v>961</v>
      </c>
      <c r="C39" s="39" t="s">
        <v>961</v>
      </c>
      <c r="I39" s="19" t="s">
        <v>838</v>
      </c>
      <c r="J39" s="19" t="s">
        <v>839</v>
      </c>
    </row>
    <row r="40" spans="1:10" ht="60.75" thickBot="1">
      <c r="A40" s="27" t="s">
        <v>962</v>
      </c>
      <c r="B40" s="39" t="s">
        <v>961</v>
      </c>
      <c r="C40" s="39" t="s">
        <v>961</v>
      </c>
      <c r="I40" s="24" t="s">
        <v>963</v>
      </c>
      <c r="J40" s="24" t="s">
        <v>913</v>
      </c>
    </row>
    <row r="41" spans="1:10" ht="60.75" thickBot="1">
      <c r="A41" s="27" t="s">
        <v>964</v>
      </c>
      <c r="B41" s="39" t="s">
        <v>961</v>
      </c>
      <c r="C41" s="39" t="s">
        <v>961</v>
      </c>
      <c r="I41" s="15" t="s">
        <v>965</v>
      </c>
      <c r="J41" s="28"/>
    </row>
    <row r="42" spans="1:10" ht="60.75" thickBot="1">
      <c r="A42" s="27" t="s">
        <v>966</v>
      </c>
      <c r="B42" s="39" t="s">
        <v>961</v>
      </c>
      <c r="C42" s="39" t="s">
        <v>961</v>
      </c>
      <c r="I42" s="15" t="s">
        <v>967</v>
      </c>
    </row>
    <row r="43" spans="1:10" ht="60.75" thickBot="1">
      <c r="A43" s="27" t="s">
        <v>968</v>
      </c>
      <c r="B43" s="39" t="s">
        <v>961</v>
      </c>
      <c r="C43" s="39" t="s">
        <v>961</v>
      </c>
    </row>
    <row r="44" spans="1:10" ht="60.75" thickBot="1">
      <c r="A44" s="27" t="s">
        <v>969</v>
      </c>
      <c r="B44" s="39" t="s">
        <v>961</v>
      </c>
      <c r="C44" s="39" t="s">
        <v>961</v>
      </c>
      <c r="I44" s="195" t="s">
        <v>970</v>
      </c>
      <c r="J44" s="195"/>
    </row>
    <row r="45" spans="1:10" ht="15.75" thickBot="1">
      <c r="A45" s="27" t="s">
        <v>971</v>
      </c>
      <c r="B45" s="39" t="s">
        <v>972</v>
      </c>
      <c r="C45" s="39" t="s">
        <v>972</v>
      </c>
      <c r="I45" s="19" t="s">
        <v>838</v>
      </c>
      <c r="J45" s="19" t="s">
        <v>839</v>
      </c>
    </row>
    <row r="46" spans="1:10" ht="15.75" thickBot="1">
      <c r="A46" s="27" t="s">
        <v>973</v>
      </c>
      <c r="B46" s="39" t="s">
        <v>972</v>
      </c>
      <c r="C46" s="39" t="s">
        <v>972</v>
      </c>
      <c r="I46" s="41" t="s">
        <v>974</v>
      </c>
      <c r="J46" s="41" t="s">
        <v>913</v>
      </c>
    </row>
    <row r="47" spans="1:10" ht="21" customHeight="1" thickBot="1">
      <c r="A47" s="27" t="s">
        <v>975</v>
      </c>
      <c r="B47" s="39" t="s">
        <v>972</v>
      </c>
      <c r="C47" s="39" t="s">
        <v>972</v>
      </c>
      <c r="I47" s="42" t="s">
        <v>976</v>
      </c>
      <c r="J47" s="43"/>
    </row>
    <row r="48" spans="1:10" ht="15.75" thickBot="1">
      <c r="A48" s="27" t="s">
        <v>977</v>
      </c>
      <c r="B48" s="39" t="s">
        <v>972</v>
      </c>
      <c r="C48" s="39" t="s">
        <v>972</v>
      </c>
      <c r="I48" s="42" t="s">
        <v>978</v>
      </c>
      <c r="J48" s="36"/>
    </row>
    <row r="49" spans="1:9" ht="15.75" thickBot="1">
      <c r="A49" s="27" t="s">
        <v>979</v>
      </c>
      <c r="B49" s="39" t="s">
        <v>972</v>
      </c>
      <c r="C49" s="39" t="s">
        <v>972</v>
      </c>
    </row>
    <row r="50" spans="1:9" ht="15.75" thickBot="1">
      <c r="A50" s="27" t="s">
        <v>980</v>
      </c>
      <c r="B50" s="39" t="s">
        <v>972</v>
      </c>
      <c r="C50" s="39" t="s">
        <v>972</v>
      </c>
    </row>
    <row r="51" spans="1:9" ht="27.95" customHeight="1" thickBot="1">
      <c r="A51" s="21" t="s">
        <v>981</v>
      </c>
      <c r="B51" s="39" t="s">
        <v>982</v>
      </c>
      <c r="C51" s="39" t="s">
        <v>982</v>
      </c>
    </row>
    <row r="52" spans="1:9">
      <c r="B52" s="29"/>
      <c r="C52" s="29"/>
    </row>
    <row r="53" spans="1:9">
      <c r="B53" s="29"/>
      <c r="C53" s="29"/>
    </row>
    <row r="54" spans="1:9" ht="75">
      <c r="B54" s="30" t="s">
        <v>983</v>
      </c>
      <c r="C54" s="29"/>
    </row>
    <row r="55" spans="1:9">
      <c r="I55" s="24" t="s">
        <v>984</v>
      </c>
    </row>
    <row r="56" spans="1:9">
      <c r="I56" s="24" t="s">
        <v>985</v>
      </c>
    </row>
    <row r="57" spans="1:9" ht="90">
      <c r="I57" s="56" t="s">
        <v>986</v>
      </c>
    </row>
    <row r="58" spans="1:9">
      <c r="B58" s="37" t="s">
        <v>987</v>
      </c>
    </row>
    <row r="59" spans="1:9">
      <c r="B59" s="18" t="s">
        <v>988</v>
      </c>
    </row>
    <row r="60" spans="1:9">
      <c r="B60" s="15" t="s">
        <v>989</v>
      </c>
      <c r="C60" s="15" t="s">
        <v>990</v>
      </c>
      <c r="D60" s="15" t="s">
        <v>991</v>
      </c>
    </row>
    <row r="62" spans="1:9">
      <c r="B62" s="31" t="s">
        <v>992</v>
      </c>
    </row>
    <row r="63" spans="1:9" ht="22.35" customHeight="1">
      <c r="B63" s="32" t="s">
        <v>993</v>
      </c>
      <c r="C63" s="32" t="s">
        <v>994</v>
      </c>
      <c r="D63" s="32" t="s">
        <v>995</v>
      </c>
      <c r="E63" s="32" t="s">
        <v>996</v>
      </c>
      <c r="F63" s="32" t="s">
        <v>997</v>
      </c>
    </row>
    <row r="64" spans="1:9">
      <c r="B64" s="33" t="s">
        <v>998</v>
      </c>
      <c r="C64" s="24" t="s">
        <v>999</v>
      </c>
      <c r="D64" s="24" t="s">
        <v>999</v>
      </c>
      <c r="E64" s="33" t="s">
        <v>999</v>
      </c>
      <c r="F64" s="33" t="s">
        <v>1000</v>
      </c>
    </row>
    <row r="65" spans="2:6">
      <c r="B65" s="33" t="s">
        <v>999</v>
      </c>
      <c r="C65" s="24" t="s">
        <v>999</v>
      </c>
      <c r="D65" s="24" t="s">
        <v>1001</v>
      </c>
      <c r="E65" s="33" t="s">
        <v>999</v>
      </c>
      <c r="F65" s="33" t="s">
        <v>999</v>
      </c>
    </row>
    <row r="66" spans="2:6">
      <c r="B66" s="33" t="s">
        <v>999</v>
      </c>
      <c r="C66" s="24" t="s">
        <v>999</v>
      </c>
      <c r="D66" s="24" t="s">
        <v>1002</v>
      </c>
      <c r="E66" s="33" t="s">
        <v>999</v>
      </c>
      <c r="F66" s="33" t="s">
        <v>999</v>
      </c>
    </row>
    <row r="67" spans="2:6">
      <c r="B67" s="33" t="s">
        <v>1003</v>
      </c>
      <c r="C67" s="24" t="s">
        <v>999</v>
      </c>
      <c r="D67" s="24" t="s">
        <v>999</v>
      </c>
      <c r="E67" s="33" t="s">
        <v>967</v>
      </c>
      <c r="F67" s="33" t="s">
        <v>1000</v>
      </c>
    </row>
    <row r="68" spans="2:6">
      <c r="B68" s="24" t="s">
        <v>999</v>
      </c>
      <c r="C68" s="24" t="s">
        <v>1004</v>
      </c>
      <c r="D68" s="24" t="s">
        <v>999</v>
      </c>
    </row>
    <row r="69" spans="2:6">
      <c r="B69" s="24" t="s">
        <v>999</v>
      </c>
      <c r="C69" s="24" t="s">
        <v>1005</v>
      </c>
      <c r="D69" s="24" t="s">
        <v>999</v>
      </c>
      <c r="E69" s="24" t="s">
        <v>1006</v>
      </c>
      <c r="F69" s="24" t="s">
        <v>999</v>
      </c>
    </row>
    <row r="70" spans="2:6">
      <c r="B70" s="24" t="s">
        <v>999</v>
      </c>
      <c r="C70" s="24" t="s">
        <v>1007</v>
      </c>
      <c r="D70" s="24" t="s">
        <v>999</v>
      </c>
      <c r="E70" s="24" t="s">
        <v>1006</v>
      </c>
      <c r="F70" s="24" t="s">
        <v>999</v>
      </c>
    </row>
  </sheetData>
  <mergeCells count="5">
    <mergeCell ref="I1:J1"/>
    <mergeCell ref="I17:J17"/>
    <mergeCell ref="I32:J32"/>
    <mergeCell ref="I38:J38"/>
    <mergeCell ref="I44:J44"/>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483F8DB2D76849BD1C17C49A3FFA8D" ma:contentTypeVersion="14" ma:contentTypeDescription="Create a new document." ma:contentTypeScope="" ma:versionID="4ebba047c62e7e267fe1376be9bcc44b">
  <xsd:schema xmlns:xsd="http://www.w3.org/2001/XMLSchema" xmlns:xs="http://www.w3.org/2001/XMLSchema" xmlns:p="http://schemas.microsoft.com/office/2006/metadata/properties" xmlns:ns2="6e03043a-91b4-430d-9397-a94a796b0a4d" xmlns:ns3="5c49b5b9-a32c-4183-9b2f-d7fe9087c203" targetNamespace="http://schemas.microsoft.com/office/2006/metadata/properties" ma:root="true" ma:fieldsID="3bd95f28f43c9f522a6b7a172432d8ae" ns2:_="" ns3:_="">
    <xsd:import namespace="6e03043a-91b4-430d-9397-a94a796b0a4d"/>
    <xsd:import namespace="5c49b5b9-a32c-4183-9b2f-d7fe9087c2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3043a-91b4-430d-9397-a94a796b0a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49b5b9-a32c-4183-9b2f-d7fe9087c20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C78A51-D54E-4947-AE8F-147DE11E768D}"/>
</file>

<file path=customXml/itemProps2.xml><?xml version="1.0" encoding="utf-8"?>
<ds:datastoreItem xmlns:ds="http://schemas.openxmlformats.org/officeDocument/2006/customXml" ds:itemID="{920023B5-48D9-4457-A02E-F2602CEA8B65}"/>
</file>

<file path=customXml/itemProps3.xml><?xml version="1.0" encoding="utf-8"?>
<ds:datastoreItem xmlns:ds="http://schemas.openxmlformats.org/officeDocument/2006/customXml" ds:itemID="{12DCB442-0799-4727-A95B-4CB9F5BB9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Greenlee, Michan</dc:creator>
  <cp:keywords/>
  <dc:description/>
  <cp:lastModifiedBy/>
  <cp:revision/>
  <dcterms:created xsi:type="dcterms:W3CDTF">2016-07-29T18:47:00Z</dcterms:created>
  <dcterms:modified xsi:type="dcterms:W3CDTF">2025-03-07T20:45:32Z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0x010100FF483F8DB2D76849BD1C17C49A3FFA8D</vt:lpwstr>
  </property>
  <property fmtid="{D5CDD505-2E9C-101B-9397-08002B2CF9AE}" pid="3" name="MediaServiceImageTags">
    <vt:lpwstr/>
  </property>
</Properties>
</file>